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S:\SEC\1. 2Q20 Earnings Release &amp; Financial Supplement\Workapapers\SP-XLS\"/>
    </mc:Choice>
  </mc:AlternateContent>
  <xr:revisionPtr revIDLastSave="0" documentId="13_ncr:1_{94D13D9F-5DD8-4465-ACC2-A2E9A7BD50A5}" xr6:coauthVersionLast="44" xr6:coauthVersionMax="44" xr10:uidLastSave="{00000000-0000-0000-0000-000000000000}"/>
  <bookViews>
    <workbookView xWindow="-120" yWindow="-120" windowWidth="29040" windowHeight="15840" firstSheet="3" activeTab="6" xr2:uid="{00000000-000D-0000-FFFF-FFFF00000000}"/>
  </bookViews>
  <sheets>
    <sheet name="Cover" sheetId="1" r:id="rId1"/>
    <sheet name="Table of Contents" sheetId="2" r:id="rId2"/>
    <sheet name="Consolidated financial highligh" sheetId="3" r:id="rId3"/>
    <sheet name="Consolidated income statement" sheetId="4" r:id="rId4"/>
    <sheet name="Consolidated balance sheet" sheetId="5" r:id="rId5"/>
    <sheet name="Fee and other revenue" sheetId="6" r:id="rId6"/>
    <sheet name="Average balances and interest r" sheetId="7" r:id="rId7"/>
    <sheet name="Capital and liquidity" sheetId="8" r:id="rId8"/>
    <sheet name="Investment Services business" sheetId="9" r:id="rId9"/>
    <sheet name="Investment Services business co" sheetId="10" r:id="rId10"/>
    <sheet name="Investment and Wealth Managemen" sheetId="11" r:id="rId11"/>
    <sheet name="AUM and AUM Flows" sheetId="12" r:id="rId12"/>
    <sheet name="Other segment" sheetId="13" r:id="rId13"/>
    <sheet name="Securities portfolio" sheetId="14" r:id="rId14"/>
    <sheet name="Allowance for credit losses and" sheetId="15" r:id="rId15"/>
    <sheet name="Supplemental information - Expl" sheetId="16" r:id="rId16"/>
    <sheet name="Reconciliaton tables, page 1" sheetId="17" r:id="rId17"/>
    <sheet name="Reconciliation tables, page 2" sheetId="18" r:id="rId18"/>
  </sheets>
  <definedNames>
    <definedName name="_xlnm.Print_Area" localSheetId="11">'AUM and AUM Flows'!$A$1:$N$37</definedName>
    <definedName name="_xlnm.Print_Area" localSheetId="0">Cover!$A$1:$C$24</definedName>
    <definedName name="_xlnm.Print_Area" localSheetId="10">'Investment and Wealth Managemen'!$A$1:$N$35</definedName>
    <definedName name="_xlnm.Print_Area" localSheetId="16">'Reconciliaton tables, page 1'!$A$1:$G$31</definedName>
    <definedName name="_xlnm.Print_Area" localSheetId="1">'Table of Contents'!$A$1:$C$27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8" i="18" l="1"/>
  <c r="B28" i="18"/>
  <c r="D28" i="18" s="1"/>
  <c r="D26" i="18"/>
  <c r="C22" i="18"/>
  <c r="B22" i="18"/>
  <c r="D22" i="18" s="1"/>
  <c r="D20" i="18"/>
  <c r="I9" i="18"/>
  <c r="H9" i="18"/>
  <c r="F9" i="18"/>
  <c r="E9" i="18"/>
  <c r="D9" i="18"/>
  <c r="C9" i="18"/>
  <c r="B9" i="18"/>
  <c r="N32" i="12"/>
</calcChain>
</file>

<file path=xl/sharedStrings.xml><?xml version="1.0" encoding="utf-8"?>
<sst xmlns="http://schemas.openxmlformats.org/spreadsheetml/2006/main" count="811" uniqueCount="439">
  <si>
    <t>The Bank of New York Mellon Corporation</t>
  </si>
  <si>
    <t>Financial Supplement</t>
  </si>
  <si>
    <t>Second Quarter 2020</t>
  </si>
  <si>
    <t>Table of Contents</t>
  </si>
  <si>
    <t>Consolidated Results</t>
  </si>
  <si>
    <t>Page</t>
  </si>
  <si>
    <t>Consolidated Financial Highlights</t>
  </si>
  <si>
    <t>Condensed Consolidated Income Statement</t>
  </si>
  <si>
    <t>Condensed Consolidated Balance Sheet</t>
  </si>
  <si>
    <t>Fee and Other Revenue</t>
  </si>
  <si>
    <t>Average Balances and Interest Rates</t>
  </si>
  <si>
    <t>Noninterest Expense</t>
  </si>
  <si>
    <t>Capital and Liquidity</t>
  </si>
  <si>
    <t>Business Segment Results</t>
  </si>
  <si>
    <t>Investment Services Business</t>
  </si>
  <si>
    <t>Investment and Wealth Management Business</t>
  </si>
  <si>
    <t>AUM by Product, AUM Flows and Wealth Management Client Assets</t>
  </si>
  <si>
    <t>Other Segment</t>
  </si>
  <si>
    <t>Other</t>
  </si>
  <si>
    <t>Securities Portfolio</t>
  </si>
  <si>
    <t>Allowance for Credit Losses and Nonperforming Assets</t>
  </si>
  <si>
    <t>Segment Reporting Changes</t>
  </si>
  <si>
    <t>THE BANK OF NEW YORK MELLON CORPORATION</t>
  </si>
  <si>
    <t>CONSOLIDATED FINANCIAL HIGHLIGHTS</t>
  </si>
  <si>
    <t>(dollars in millions, except per common share amounts, or unless otherwise noted)</t>
  </si>
  <si>
    <t>2Q20 vs.</t>
  </si>
  <si>
    <t>YTD20 vs.</t>
  </si>
  <si>
    <t>2Q20</t>
  </si>
  <si>
    <t>1Q20</t>
  </si>
  <si>
    <t>4Q19</t>
  </si>
  <si>
    <t>3Q19</t>
  </si>
  <si>
    <t>2Q19</t>
  </si>
  <si>
    <t>YTD20</t>
  </si>
  <si>
    <t>YTD19</t>
  </si>
  <si>
    <t>Selected income statement data</t>
  </si>
  <si>
    <t>Fee revenue</t>
  </si>
  <si>
    <t>Net securities gains (losses)</t>
  </si>
  <si>
    <t>N/M</t>
  </si>
  <si>
    <t>Total fee and other revenue</t>
  </si>
  <si>
    <t>Income (loss) from consolidated investment management funds</t>
  </si>
  <si>
    <t>Net interest revenue</t>
  </si>
  <si>
    <t>Total revenue</t>
  </si>
  <si>
    <t>Provision for credit losses</t>
  </si>
  <si>
    <t>Noninterest expense</t>
  </si>
  <si>
    <t>Income before income taxes</t>
  </si>
  <si>
    <t>Provision for income taxes</t>
  </si>
  <si>
    <t>Net income</t>
  </si>
  <si>
    <t>Net income applicable to common shareholders of The Bank of New York Mellon Corporation</t>
  </si>
  <si>
    <t>Diluted earnings per common share</t>
  </si>
  <si>
    <t>Pre-tax operating margin</t>
  </si>
  <si>
    <t>Return on common equity</t>
  </si>
  <si>
    <t>Non-U.S. revenue as a percentage of total revenue</t>
  </si>
  <si>
    <t>Period end</t>
  </si>
  <si>
    <t>Full-time employees</t>
  </si>
  <si>
    <t>Book value per common share</t>
  </si>
  <si>
    <t>Cash dividends per common share</t>
  </si>
  <si>
    <t>Common dividend payout ratio</t>
  </si>
  <si>
    <t>Closing stock price per common share</t>
  </si>
  <si>
    <t>Market capitalization</t>
  </si>
  <si>
    <t>Common Equity Tier 1 ("CET1") ratio</t>
  </si>
  <si>
    <t>Tier 1 capital ratio</t>
  </si>
  <si>
    <t>Total capital ratio</t>
  </si>
  <si>
    <t>Tier 1 leverage ratio</t>
  </si>
  <si>
    <t>Supplementary leverage ratio ("SLR")</t>
  </si>
  <si>
    <t>N/M - Not meaningful.</t>
  </si>
  <si>
    <t>CONDENSED CONSOLIDATED INCOME STATEMENT</t>
  </si>
  <si>
    <t>(dollars in millions, except per share amounts; common shares in thousands)</t>
  </si>
  <si>
    <t>Revenue</t>
  </si>
  <si>
    <t>Investment services fees:</t>
  </si>
  <si>
    <t>Asset servicing fees</t>
  </si>
  <si>
    <t>Clearing services fees</t>
  </si>
  <si>
    <t>Issuer services fees</t>
  </si>
  <si>
    <t>Treasury services fees</t>
  </si>
  <si>
    <t>Total investment services fees</t>
  </si>
  <si>
    <t>Investment management and performance fees</t>
  </si>
  <si>
    <t>Foreign exchange and other trading revenue</t>
  </si>
  <si>
    <t>Financing-related fees</t>
  </si>
  <si>
    <t>Distribution and servicing</t>
  </si>
  <si>
    <t>Investment and other income</t>
  </si>
  <si>
    <t>Total fee revenue</t>
  </si>
  <si>
    <t>Total revenue</t>
  </si>
  <si>
    <t>Staff</t>
  </si>
  <si>
    <t>Software and equipment</t>
  </si>
  <si>
    <t>Professional, legal and other purchased services</t>
  </si>
  <si>
    <t>Net occupancy</t>
  </si>
  <si>
    <t>Sub-custodian and clearing</t>
  </si>
  <si>
    <t>Bank assessment charges</t>
  </si>
  <si>
    <t>Business development</t>
  </si>
  <si>
    <t>Amortization of intangible assets</t>
  </si>
  <si>
    <t>Other</t>
  </si>
  <si>
    <t>Total noninterest expense</t>
  </si>
  <si>
    <t>Income before income taxes</t>
  </si>
  <si>
    <t>Provision for income taxes</t>
  </si>
  <si>
    <t>Net income</t>
  </si>
  <si>
    <t>Net (income) loss attributable to noncontrolling interests</t>
  </si>
  <si>
    <t>Preferred stock dividends</t>
  </si>
  <si>
    <t>Net income applicable to common shareholders of The Bank of New York Mellon Corporation</t>
  </si>
  <si>
    <t>Average common shares and equivalents outstanding:  Basic</t>
  </si>
  <si>
    <t>Earnings per common share:  Basic</t>
  </si>
  <si>
    <t>CONDENSED CONSOLIDATED BALANCE SHEET</t>
  </si>
  <si>
    <t>2020</t>
  </si>
  <si>
    <t/>
  </si>
  <si>
    <t>2019</t>
  </si>
  <si>
    <t>(in millions)</t>
  </si>
  <si>
    <t>June 30</t>
  </si>
  <si>
    <t>March 31</t>
  </si>
  <si>
    <t>Dec. 31</t>
  </si>
  <si>
    <t>Sept. 30</t>
  </si>
  <si>
    <t>Assets</t>
  </si>
  <si>
    <t>Cash and due from banks</t>
  </si>
  <si>
    <t>Interest-bearing deposits with the Federal Reserve and other central banks</t>
  </si>
  <si>
    <t>Interest-bearing deposits with banks</t>
  </si>
  <si>
    <t>Federal funds sold and securities purchased under resale agreements</t>
  </si>
  <si>
    <t>Securities</t>
  </si>
  <si>
    <t>Trading assets</t>
  </si>
  <si>
    <t>Loans</t>
  </si>
  <si>
    <t>Allowance for loan losses</t>
  </si>
  <si>
    <t>Premises and equipment</t>
  </si>
  <si>
    <t>Accrued interest receivable</t>
  </si>
  <si>
    <t>Goodwill</t>
  </si>
  <si>
    <t>Intangible assets</t>
  </si>
  <si>
    <t>Assets of consolidated investment management funds, at fair value</t>
  </si>
  <si>
    <t>Liabilities</t>
  </si>
  <si>
    <t>Deposits</t>
  </si>
  <si>
    <t>Federal funds purchased and securities sold under repurchase agreements</t>
  </si>
  <si>
    <t>Trading liabilities</t>
  </si>
  <si>
    <t>Payables to customers and broker-dealers</t>
  </si>
  <si>
    <t>Commercial paper</t>
  </si>
  <si>
    <t>Other borrowed funds</t>
  </si>
  <si>
    <t>Accrued taxes and other expenses</t>
  </si>
  <si>
    <t>Other liabilities</t>
  </si>
  <si>
    <t>Long-term debt</t>
  </si>
  <si>
    <t>Liabilities of consolidated investment management funds, at fair value</t>
  </si>
  <si>
    <t>Temporary equity</t>
  </si>
  <si>
    <t>Redeemable noncontrolling interests</t>
  </si>
  <si>
    <t>Permanent equity</t>
  </si>
  <si>
    <t>Preferred stock</t>
  </si>
  <si>
    <t>Common stock</t>
  </si>
  <si>
    <t>Additional paid-in capital</t>
  </si>
  <si>
    <t>Retained earnings</t>
  </si>
  <si>
    <t>Accumulated other comprehensive loss, net of tax</t>
  </si>
  <si>
    <t>Less:  Treasury stock, at cost</t>
  </si>
  <si>
    <t>FEE AND OTHER REVENUE</t>
  </si>
  <si>
    <t>(dollars in millions)</t>
  </si>
  <si>
    <t>Securities lending revenue</t>
  </si>
  <si>
    <t>Investment management fees</t>
  </si>
  <si>
    <t>Performance fees</t>
  </si>
  <si>
    <t>Foreign exchange and other trading revenue:</t>
  </si>
  <si>
    <t>Foreign exchange</t>
  </si>
  <si>
    <t>Other trading revenue</t>
  </si>
  <si>
    <t>Total foreign exchange and other trading revenue</t>
  </si>
  <si>
    <t>Investment and other income:</t>
  </si>
  <si>
    <t>Corporate/bank-owned life insurance</t>
  </si>
  <si>
    <t>Expense reimbursements from joint venture</t>
  </si>
  <si>
    <t>Asset-related gains</t>
  </si>
  <si>
    <t>Other income (loss)</t>
  </si>
  <si>
    <t>AVERAGE BALANCES AND INTEREST RATES</t>
  </si>
  <si>
    <t>Average balance</t>
  </si>
  <si>
    <t>Average rate</t>
  </si>
  <si>
    <t>(dollars in millions; average rates are annualized)</t>
  </si>
  <si>
    <t>Interest-earning assets:</t>
  </si>
  <si>
    <t>Interest-bearing deposits with banks (primarily foreign banks)</t>
  </si>
  <si>
    <t>Margin loans</t>
  </si>
  <si>
    <t>Non-margin loans:</t>
  </si>
  <si>
    <t>Domestic offices</t>
  </si>
  <si>
    <t>(b)</t>
  </si>
  <si>
    <t>Foreign offices</t>
  </si>
  <si>
    <t>Total non-margin loans</t>
  </si>
  <si>
    <t>Securities:</t>
  </si>
  <si>
    <t>U.S. government obligations</t>
  </si>
  <si>
    <t>U.S. government agency obligations</t>
  </si>
  <si>
    <t>Noninterest-earning assets</t>
  </si>
  <si>
    <t>Total assets</t>
  </si>
  <si>
    <t>Liabilities and equity</t>
  </si>
  <si>
    <t>Interest-bearing liabilities:</t>
  </si>
  <si>
    <t>Interest-bearing deposits:</t>
  </si>
  <si>
    <t>Total interest-bearing deposits</t>
  </si>
  <si>
    <t>Total interest-bearing liabilities</t>
  </si>
  <si>
    <t>Total noninterest-bearing deposits</t>
  </si>
  <si>
    <t>Other noninterest-bearing liabilities</t>
  </si>
  <si>
    <t>Total The Bank of New York Mellon Corporation shareholders' equity</t>
  </si>
  <si>
    <t>Noncontrolling interests</t>
  </si>
  <si>
    <t>Total liabilities and equity</t>
  </si>
  <si>
    <t>Net interest margin</t>
  </si>
  <si>
    <t>CAPITAL AND LIQUIDITY</t>
  </si>
  <si>
    <t>Standardized Approach:</t>
  </si>
  <si>
    <t>CET1 capital</t>
  </si>
  <si>
    <t>Tier 1 capital</t>
  </si>
  <si>
    <t>Total capital</t>
  </si>
  <si>
    <t>Risk-weighted assets</t>
  </si>
  <si>
    <t>CET1 ratio</t>
  </si>
  <si>
    <t>Advanced Approaches:</t>
  </si>
  <si>
    <t>SLR:</t>
  </si>
  <si>
    <t>Leverage exposure</t>
  </si>
  <si>
    <t>SLR</t>
  </si>
  <si>
    <t>Average liquidity coverage ratio</t>
  </si>
  <si>
    <t>INVESTMENT SERVICES BUSINESS</t>
  </si>
  <si>
    <t>Revenue:</t>
  </si>
  <si>
    <t>Noninterest expense (ex. amortization of intangible assets)</t>
  </si>
  <si>
    <t>Income before taxes</t>
  </si>
  <si>
    <t>Total revenue by line of business:</t>
  </si>
  <si>
    <t>Asset Servicing</t>
  </si>
  <si>
    <t>Pershing</t>
  </si>
  <si>
    <t>Issuer Services</t>
  </si>
  <si>
    <t>Treasury Services</t>
  </si>
  <si>
    <t>Clearance and Collateral Management</t>
  </si>
  <si>
    <t>Total revenue by line of business</t>
  </si>
  <si>
    <t>(dollars in millions, unless otherwise noted)</t>
  </si>
  <si>
    <t>Average loans</t>
  </si>
  <si>
    <t>Average assets</t>
  </si>
  <si>
    <t>Average deposits</t>
  </si>
  <si>
    <t>Average long-term mutual fund assets (U.S. platform)</t>
  </si>
  <si>
    <t>Average investor margin loans (U.S. platform)</t>
  </si>
  <si>
    <t>Investment Management (formerly Asset Management)</t>
  </si>
  <si>
    <t>Wealth Management</t>
  </si>
  <si>
    <t>AUM BY PRODUCT, AUM FLOWS AND WEALTH MANAGEMENT CLIENT ASSETS</t>
  </si>
  <si>
    <t>(dollars in billions)</t>
  </si>
  <si>
    <t>Equity</t>
  </si>
  <si>
    <t>Fixed income</t>
  </si>
  <si>
    <t>Index</t>
  </si>
  <si>
    <t>Liability-driven investments</t>
  </si>
  <si>
    <t>Multi-asset and alternative investments</t>
  </si>
  <si>
    <t>Cash</t>
  </si>
  <si>
    <t>Total AUM by product type</t>
  </si>
  <si>
    <t>Beginning balance of AUM</t>
  </si>
  <si>
    <t>Net inflows (outflows):</t>
  </si>
  <si>
    <t>Long-term strategies:</t>
  </si>
  <si>
    <t>Total long-term active strategies (outflows)</t>
  </si>
  <si>
    <t>Total long-term strategies inflows (outflows)</t>
  </si>
  <si>
    <t>Short-term strategies:</t>
  </si>
  <si>
    <t>Total net inflows (outflows)</t>
  </si>
  <si>
    <t>Net currency impact</t>
  </si>
  <si>
    <t>Divestiture/Other</t>
  </si>
  <si>
    <t>Ending balance of AUM</t>
  </si>
  <si>
    <t>OTHER SEGMENT</t>
  </si>
  <si>
    <t>(a)</t>
  </si>
  <si>
    <t>Net interest (expense)</t>
  </si>
  <si>
    <t>Total revenue (loss)</t>
  </si>
  <si>
    <t>(Loss) income before taxes</t>
  </si>
  <si>
    <t>Average loans and leases</t>
  </si>
  <si>
    <t>SECURITIES PORTFOLIO</t>
  </si>
  <si>
    <t>Fair value</t>
  </si>
  <si>
    <t> Fair value</t>
  </si>
  <si>
    <t>Agency RMBS</t>
  </si>
  <si>
    <t>U.S. Treasury</t>
  </si>
  <si>
    <t>Sovereign debt/sovereign guaranteed</t>
  </si>
  <si>
    <t>Agency commercial MBS</t>
  </si>
  <si>
    <t>Foreign covered bonds</t>
  </si>
  <si>
    <t>Supranational</t>
  </si>
  <si>
    <t>U.S. government agencies</t>
  </si>
  <si>
    <t>CLOs</t>
  </si>
  <si>
    <t>Foreign government agencies</t>
  </si>
  <si>
    <t>Other asset-backed securities</t>
  </si>
  <si>
    <t>Non-agency commercial MBS</t>
  </si>
  <si>
    <t>State and political subdivisions</t>
  </si>
  <si>
    <t>Corporate bonds</t>
  </si>
  <si>
    <t>Total securities</t>
  </si>
  <si>
    <t>(f)</t>
  </si>
  <si>
    <t>(f)(g)</t>
  </si>
  <si>
    <t>(f)(h)</t>
  </si>
  <si>
    <t>ALLOWANCE FOR CREDIT LOSSES AND NONPERFORMING ASSETS</t>
  </si>
  <si>
    <t>Allowance for credit losses - beginning of period:</t>
  </si>
  <si>
    <t>Allowance for lending-related commitments</t>
  </si>
  <si>
    <t>Allowance for other financial instruments</t>
  </si>
  <si>
    <t>N/A</t>
  </si>
  <si>
    <t>Allowance for credit losses - beginning of period</t>
  </si>
  <si>
    <t>Net recoveries (charge-offs):</t>
  </si>
  <si>
    <t>Charge-offs</t>
  </si>
  <si>
    <t>Recoveries</t>
  </si>
  <si>
    <t>Total net recoveries (charge-offs)</t>
  </si>
  <si>
    <t>Allowance for credit losses - end of period</t>
  </si>
  <si>
    <t>Allowance for credit losses - end of period:</t>
  </si>
  <si>
    <t>Allowance for loan losses as a percentage of total loans</t>
  </si>
  <si>
    <t>Nonperforming assets</t>
  </si>
  <si>
    <t>(c)</t>
  </si>
  <si>
    <t>N/A - Not applicable.</t>
  </si>
  <si>
    <t>SUPPLEMENTAL INFORMATION – EXPLANATION OF GAAP AND NON-GAAP FINANCIAL MEASURES</t>
  </si>
  <si>
    <t>BNY Mellon has included in this Financial Supplement certain Non-GAAP financial measures on a tangible basis as a supplement to GAAP information, which exclude goodwill and intangible assets, net of deferred tax liabilities.  We believe that the return on tangible common equity is additional useful information for investors because it presents a measure of those assets that can generate income, and the tangible book value per common share is additional useful information because it presents the level of tangible assets in relation to shares of common stock outstanding.</t>
  </si>
  <si>
    <t>Net interest revenue, on a fully taxable equivalent ("FTE") basis – Non-GAAP and net interest margin (FTE) – Non-GAAP and other FTE measures include the tax equivalent adjustments on tax-exempt income which allows for the comparison of amounts arising from both taxable and tax-exempt sources and is consistent with industry practice.  The adjustment to an FTE basis has no impact on net income.</t>
  </si>
  <si>
    <t>BNY Mellon has also included the adjusted pre-tax operating margin – Non-GAAP, which is the pre-tax operating margin for the Investment and Wealth Management business net of distribution and servicing expense that was passed to third parties who distribute or service our managed funds.  We believe that this measure is useful when evaluating the performance of the Investment and Wealth Management business relative to industry competitors.</t>
  </si>
  <si>
    <t>The presentation of the growth rates of investment management and performance fees on a constant currency basis permits investors to assess the significance of changes in foreign currency exchange rates.  Growth rates on a constant currency basis were determined by applying the current period foreign currency exchange rates to the prior period revenue.  BNY Mellon believes that this presentation, as a supplement to GAAP information, gives investors a clearer picture of the related revenue results without the variability caused by fluctuations in foreign currency exchange rates.</t>
  </si>
  <si>
    <t>Notes:</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</si>
  <si>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</si>
  <si>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</si>
  <si>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</si>
  <si>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Return on common equity and tangible common equity reconciliation</t>
  </si>
  <si>
    <t>Net income applicable to common shareholders of The Bank of New York Mellon Corporation – GAAP</t>
  </si>
  <si>
    <t>Add:   Amortization of intangible assets</t>
  </si>
  <si>
    <t>Less: Tax impact of amortization of intangible assets</t>
  </si>
  <si>
    <t>Adjusted net income applicable to common shareholders of The Bank of New York Mellon Corporation, excluding amortization of intangible assets – Non-GAAP</t>
  </si>
  <si>
    <t>Average common shareholders’ equity</t>
  </si>
  <si>
    <t>Less: Average goodwill</t>
  </si>
  <si>
    <t>Deferred tax liability – intangible assets</t>
  </si>
  <si>
    <t>Average tangible common shareholders’ equity – Non-GAAP</t>
  </si>
  <si>
    <t>Return on tangible common equity – Non-GAAP</t>
  </si>
  <si>
    <t>Book value and tangible book value per common share reconciliation</t>
  </si>
  <si>
    <t>(dollars in millions, except common shares)</t>
  </si>
  <si>
    <t>BNY Mellon shareholders’ equity at period end – GAAP</t>
  </si>
  <si>
    <t>Less:  Preferred stock</t>
  </si>
  <si>
    <t>BNY Mellon common shareholders’ equity at period end – GAAP</t>
  </si>
  <si>
    <t>Less:  Goodwill</t>
  </si>
  <si>
    <t>Add:   Deferred tax liability – tax deductible goodwill</t>
  </si>
  <si>
    <t>BNY Mellon tangible common shareholders’ equity at period end – Non-GAAP</t>
  </si>
  <si>
    <t>Book value per common share – GAAP</t>
  </si>
  <si>
    <t>Tangible book value per common share – Non-GAAP</t>
  </si>
  <si>
    <t>Net interest margin reconciliation</t>
  </si>
  <si>
    <t>Net interest revenue – GAAP</t>
  </si>
  <si>
    <t>Add: Tax equivalent adjustment</t>
  </si>
  <si>
    <t>Net interest revenue (FTE) – Non-GAAP</t>
  </si>
  <si>
    <t>Average interest-earning assets</t>
  </si>
  <si>
    <t>(a)	Net interest margin is annualized.</t>
  </si>
  <si>
    <t>Pre-tax operating margin reconciliation - Investment and Wealth Management business</t>
  </si>
  <si>
    <t>Income before income taxes – GAAP</t>
  </si>
  <si>
    <t>Total revenue – GAAP</t>
  </si>
  <si>
    <t>Less:  Distribution and servicing expense</t>
  </si>
  <si>
    <t>Adjusted total revenue, net of distribution and servicing expense – Non-GAAP</t>
  </si>
  <si>
    <t>(a)	Income before income taxes divided by total revenue.</t>
  </si>
  <si>
    <t>Constant currency reconciliations</t>
  </si>
  <si>
    <t>Consolidated:</t>
  </si>
  <si>
    <t>Investment management and performance fees – GAAP</t>
  </si>
  <si>
    <t>Impact of changes in foreign currency exchange rates</t>
  </si>
  <si>
    <t>Investment and Wealth Management business:</t>
  </si>
  <si>
    <t>INVESTMENT AND WEALTH MANAGEMENT BUSINESS 
(formerly Investment Management business)</t>
  </si>
  <si>
    <r>
      <t xml:space="preserve">Federal funds sold and securities purchased under resale agreements </t>
    </r>
    <r>
      <rPr>
        <i/>
        <sz val="8"/>
        <color rgb="FF000000"/>
        <rFont val="Arial"/>
        <family val="2"/>
      </rPr>
      <t>(a)</t>
    </r>
  </si>
  <si>
    <r>
      <t xml:space="preserve">State and political subdivisions </t>
    </r>
    <r>
      <rPr>
        <i/>
        <sz val="8"/>
        <color rgb="FF000000"/>
        <rFont val="Arial"/>
        <family val="2"/>
      </rPr>
      <t>(c)</t>
    </r>
  </si>
  <si>
    <r>
      <t xml:space="preserve">Other securities </t>
    </r>
    <r>
      <rPr>
        <i/>
        <sz val="8"/>
        <color rgb="FF000000"/>
        <rFont val="Arial"/>
        <family val="2"/>
      </rPr>
      <t>(c)</t>
    </r>
  </si>
  <si>
    <r>
      <t xml:space="preserve">Trading securities </t>
    </r>
    <r>
      <rPr>
        <i/>
        <sz val="8"/>
        <color rgb="FF000000"/>
        <rFont val="Arial"/>
        <family val="2"/>
      </rPr>
      <t>(c)</t>
    </r>
  </si>
  <si>
    <r>
      <t xml:space="preserve">Total securities </t>
    </r>
    <r>
      <rPr>
        <i/>
        <sz val="8"/>
        <color rgb="FF000000"/>
        <rFont val="Arial"/>
        <family val="2"/>
      </rPr>
      <t>(c)</t>
    </r>
  </si>
  <si>
    <r>
      <t xml:space="preserve">Total interest-earning assets </t>
    </r>
    <r>
      <rPr>
        <i/>
        <sz val="8"/>
        <color rgb="FF000000"/>
        <rFont val="Arial"/>
        <family val="2"/>
      </rPr>
      <t>(c)</t>
    </r>
  </si>
  <si>
    <r>
      <t xml:space="preserve">Federal funds purchased and securities sold under repurchase 
agreements </t>
    </r>
    <r>
      <rPr>
        <i/>
        <sz val="8"/>
        <color rgb="FF000000"/>
        <rFont val="Arial"/>
        <family val="2"/>
      </rPr>
      <t>(a)</t>
    </r>
  </si>
  <si>
    <r>
      <t xml:space="preserve">Net interest margin (FTE) – Non-GAAP </t>
    </r>
    <r>
      <rPr>
        <i/>
        <sz val="8"/>
        <color rgb="FF000000"/>
        <rFont val="Arial"/>
        <family val="2"/>
      </rPr>
      <t>(d)</t>
    </r>
  </si>
  <si>
    <r>
      <t xml:space="preserve">Asset servicing fees </t>
    </r>
    <r>
      <rPr>
        <i/>
        <sz val="8"/>
        <color rgb="FF000000"/>
        <rFont val="Arial"/>
        <family val="2"/>
      </rPr>
      <t>(a)</t>
    </r>
  </si>
  <si>
    <r>
      <t xml:space="preserve">Clearing services fees </t>
    </r>
    <r>
      <rPr>
        <i/>
        <sz val="8"/>
        <color rgb="FF000000"/>
        <rFont val="Arial"/>
        <family val="2"/>
      </rPr>
      <t>(b)</t>
    </r>
  </si>
  <si>
    <r>
      <t xml:space="preserve">Investment management and performance fees </t>
    </r>
    <r>
      <rPr>
        <i/>
        <sz val="8"/>
        <color rgb="FF000000"/>
        <rFont val="Arial"/>
        <family val="2"/>
      </rPr>
      <t>(c)</t>
    </r>
  </si>
  <si>
    <r>
      <t xml:space="preserve">Total investment management and performance fees </t>
    </r>
    <r>
      <rPr>
        <i/>
        <sz val="8"/>
        <color rgb="FF000000"/>
        <rFont val="Arial"/>
        <family val="2"/>
      </rPr>
      <t>(d)</t>
    </r>
  </si>
  <si>
    <r>
      <t xml:space="preserve">Seed capital gains (losses) </t>
    </r>
    <r>
      <rPr>
        <i/>
        <sz val="8"/>
        <color rgb="FF000000"/>
        <rFont val="Arial"/>
        <family val="2"/>
      </rPr>
      <t>(c)</t>
    </r>
  </si>
  <si>
    <r>
      <t>Total investment and other income</t>
    </r>
    <r>
      <rPr>
        <i/>
        <sz val="8"/>
        <color rgb="FF000000"/>
        <rFont val="Arial"/>
        <family val="2"/>
      </rPr>
      <t xml:space="preserve"> (c)</t>
    </r>
  </si>
  <si>
    <r>
      <t>Other assets</t>
    </r>
    <r>
      <rPr>
        <i/>
        <sz val="8"/>
        <color rgb="FF000000"/>
        <rFont val="Arial"/>
        <family val="2"/>
      </rPr>
      <t xml:space="preserve"> </t>
    </r>
  </si>
  <si>
    <r>
      <t>Subtotal assets of operations</t>
    </r>
    <r>
      <rPr>
        <i/>
        <sz val="8"/>
        <color rgb="FF000000"/>
        <rFont val="Arial"/>
        <family val="2"/>
      </rPr>
      <t xml:space="preserve"> </t>
    </r>
  </si>
  <si>
    <r>
      <t>Total assets</t>
    </r>
    <r>
      <rPr>
        <i/>
        <sz val="8"/>
        <color rgb="FF000000"/>
        <rFont val="Arial"/>
        <family val="2"/>
      </rPr>
      <t xml:space="preserve"> </t>
    </r>
  </si>
  <si>
    <r>
      <t>Total liabilities</t>
    </r>
    <r>
      <rPr>
        <i/>
        <sz val="8"/>
        <color rgb="FF000000"/>
        <rFont val="Arial"/>
        <family val="2"/>
      </rPr>
      <t xml:space="preserve"> </t>
    </r>
  </si>
  <si>
    <r>
      <t>Nonredeemable noncontrolling interests of consolidated investment management funds</t>
    </r>
    <r>
      <rPr>
        <i/>
        <sz val="8"/>
        <color rgb="FF000000"/>
        <rFont val="Arial"/>
        <family val="2"/>
      </rPr>
      <t xml:space="preserve"> </t>
    </r>
  </si>
  <si>
    <r>
      <t xml:space="preserve">Average common shares and equivalents outstanding - diluted </t>
    </r>
    <r>
      <rPr>
        <i/>
        <sz val="8"/>
        <color rgb="FF000000"/>
        <rFont val="Arial"/>
        <family val="2"/>
      </rPr>
      <t>(in thousands)</t>
    </r>
  </si>
  <si>
    <r>
      <rPr>
        <b/>
        <u/>
        <sz val="8"/>
        <color rgb="FF000000"/>
        <rFont val="Arial"/>
        <family val="2"/>
      </rPr>
      <t>Financial ratios</t>
    </r>
    <r>
      <rPr>
        <sz val="8"/>
        <color rgb="FF000000"/>
        <rFont val="Arial"/>
        <family val="2"/>
      </rPr>
      <t xml:space="preserve"> </t>
    </r>
    <r>
      <rPr>
        <i/>
        <sz val="8"/>
        <color rgb="FF000000"/>
        <rFont val="Arial"/>
        <family val="2"/>
      </rPr>
      <t>(Quarterly returns are annualized)</t>
    </r>
  </si>
  <si>
    <r>
      <t xml:space="preserve">Return on tangible common equity – Non-GAAP </t>
    </r>
    <r>
      <rPr>
        <i/>
        <sz val="8"/>
        <color rgb="FF000000"/>
        <rFont val="Arial"/>
        <family val="2"/>
      </rPr>
      <t>(a)</t>
    </r>
  </si>
  <si>
    <r>
      <t xml:space="preserve">Assets under custody and/or administration (“AUC/A”) </t>
    </r>
    <r>
      <rPr>
        <i/>
        <sz val="8"/>
        <color rgb="FF000000"/>
        <rFont val="Arial"/>
        <family val="2"/>
      </rPr>
      <t>(in trillions) (b)</t>
    </r>
  </si>
  <si>
    <r>
      <t xml:space="preserve">Assets under management (“AUM”) </t>
    </r>
    <r>
      <rPr>
        <i/>
        <sz val="8"/>
        <color rgb="FF000000"/>
        <rFont val="Arial"/>
        <family val="2"/>
      </rPr>
      <t>(in trillions)</t>
    </r>
  </si>
  <si>
    <r>
      <t xml:space="preserve">Tangible book value per common share – Non-GAAP </t>
    </r>
    <r>
      <rPr>
        <i/>
        <sz val="8"/>
        <color rgb="FF000000"/>
        <rFont val="Arial"/>
        <family val="2"/>
      </rPr>
      <t>(a)</t>
    </r>
  </si>
  <si>
    <r>
      <t>Common shares outstanding</t>
    </r>
    <r>
      <rPr>
        <i/>
        <sz val="8"/>
        <color rgb="FF000000"/>
        <rFont val="Arial"/>
        <family val="2"/>
      </rPr>
      <t xml:space="preserve"> (in thousands)</t>
    </r>
  </si>
  <si>
    <r>
      <rPr>
        <b/>
        <u/>
        <sz val="8"/>
        <color rgb="FF000000"/>
        <rFont val="Arial"/>
        <family val="2"/>
      </rPr>
      <t>Capital ratios at period end</t>
    </r>
    <r>
      <rPr>
        <b/>
        <sz val="8"/>
        <color rgb="FF000000"/>
        <rFont val="Arial"/>
        <family val="2"/>
      </rPr>
      <t xml:space="preserve"> </t>
    </r>
    <r>
      <rPr>
        <i/>
        <sz val="8"/>
        <color rgb="FF000000"/>
        <rFont val="Arial"/>
        <family val="2"/>
      </rPr>
      <t>(c)</t>
    </r>
  </si>
  <si>
    <r>
      <rPr>
        <b/>
        <sz val="8"/>
        <color rgb="FF000000"/>
        <rFont val="Arial"/>
        <family val="2"/>
      </rPr>
      <t xml:space="preserve">Consolidated regulatory capital ratios </t>
    </r>
    <r>
      <rPr>
        <i/>
        <sz val="8"/>
        <color rgb="FF000000"/>
        <rFont val="Arial"/>
        <family val="2"/>
      </rPr>
      <t>(a)</t>
    </r>
  </si>
  <si>
    <r>
      <t xml:space="preserve">Asset servicing fees (ex. securities lending revenue) </t>
    </r>
    <r>
      <rPr>
        <i/>
        <sz val="8"/>
        <color rgb="FF000000"/>
        <rFont val="Arial"/>
        <family val="2"/>
      </rPr>
      <t>(a)</t>
    </r>
  </si>
  <si>
    <r>
      <t xml:space="preserve">Other </t>
    </r>
    <r>
      <rPr>
        <i/>
        <sz val="8"/>
        <color rgb="FF000000"/>
        <rFont val="Arial"/>
        <family val="2"/>
      </rPr>
      <t>(c)</t>
    </r>
  </si>
  <si>
    <r>
      <t xml:space="preserve">Other </t>
    </r>
    <r>
      <rPr>
        <i/>
        <sz val="8"/>
        <color rgb="FF000000"/>
        <rFont val="Arial"/>
        <family val="2"/>
      </rPr>
      <t xml:space="preserve">(a) </t>
    </r>
  </si>
  <si>
    <t>2Q20
change in
unrealized
gain (loss)</t>
  </si>
  <si>
    <r>
      <t>Fair value
as a % of amortized
cost </t>
    </r>
    <r>
      <rPr>
        <i/>
        <sz val="8"/>
        <color rgb="FF000000"/>
        <rFont val="Arial"/>
        <family val="2"/>
      </rPr>
      <t>(a)</t>
    </r>
  </si>
  <si>
    <t>AAA/
AA-</t>
  </si>
  <si>
    <t>BBB+/
BBB-</t>
  </si>
  <si>
    <t>Not
rated</t>
  </si>
  <si>
    <r>
      <t xml:space="preserve">Commercial paper and certificates of deposits </t>
    </r>
    <r>
      <rPr>
        <i/>
        <sz val="8"/>
        <color rgb="FF000000"/>
        <rFont val="Arial"/>
        <family val="2"/>
      </rPr>
      <t>(c)(d)</t>
    </r>
  </si>
  <si>
    <r>
      <t xml:space="preserve">Non-agency RMBS </t>
    </r>
    <r>
      <rPr>
        <i/>
        <sz val="8"/>
        <color rgb="FF000000"/>
        <rFont val="Arial"/>
        <family val="2"/>
      </rPr>
      <t>(e)</t>
    </r>
  </si>
  <si>
    <r>
      <t xml:space="preserve">Net interest margin – GAAP </t>
    </r>
    <r>
      <rPr>
        <i/>
        <sz val="8"/>
        <color rgb="FF000000"/>
        <rFont val="Arial"/>
        <family val="2"/>
      </rPr>
      <t>(a)</t>
    </r>
  </si>
  <si>
    <t>Supplemental Information – Explanation of GAAP and Non-GAAP Financial Measures</t>
  </si>
  <si>
    <t xml:space="preserve">                                                                           Diluted</t>
  </si>
  <si>
    <t xml:space="preserve">                                 Diluted</t>
  </si>
  <si>
    <t xml:space="preserve">   Net loans</t>
  </si>
  <si>
    <t xml:space="preserve">   Subtotal liabilities of operations</t>
  </si>
  <si>
    <t xml:space="preserve">   Total The Bank of New York Mellon Corporation shareholders’ equity</t>
  </si>
  <si>
    <r>
      <t xml:space="preserve">   Total permanent equity</t>
    </r>
    <r>
      <rPr>
        <i/>
        <sz val="8"/>
        <color rgb="FF000000"/>
        <rFont val="Arial"/>
        <family val="2"/>
      </rPr>
      <t xml:space="preserve"> </t>
    </r>
  </si>
  <si>
    <r>
      <t xml:space="preserve">   Total liabilities, temporary equity and permanent equity</t>
    </r>
    <r>
      <rPr>
        <i/>
        <sz val="8"/>
        <color rgb="FF000000"/>
        <rFont val="Arial"/>
        <family val="2"/>
      </rPr>
      <t xml:space="preserve"> </t>
    </r>
  </si>
  <si>
    <r>
      <t xml:space="preserve">AUC/A at period end </t>
    </r>
    <r>
      <rPr>
        <i/>
        <sz val="8"/>
        <color rgb="FF000000"/>
        <rFont val="Arial"/>
        <family val="2"/>
      </rPr>
      <t>(in trillions) (a)(b)</t>
    </r>
  </si>
  <si>
    <r>
      <t xml:space="preserve">Market value of securities on loan at period end </t>
    </r>
    <r>
      <rPr>
        <i/>
        <sz val="8"/>
        <color rgb="FF000000"/>
        <rFont val="Arial"/>
        <family val="2"/>
      </rPr>
      <t>(in billions) (c)</t>
    </r>
  </si>
  <si>
    <r>
      <t xml:space="preserve">Net new assets (U.S. platform) </t>
    </r>
    <r>
      <rPr>
        <i/>
        <sz val="8"/>
        <color rgb="FF000000"/>
        <rFont val="Arial"/>
        <family val="2"/>
      </rPr>
      <t>(in billions) (d)</t>
    </r>
  </si>
  <si>
    <r>
      <t>Average active clearing accounts (U.S. platform) (</t>
    </r>
    <r>
      <rPr>
        <i/>
        <sz val="8"/>
        <color rgb="FF000000"/>
        <rFont val="Arial"/>
        <family val="2"/>
      </rPr>
      <t>in thousands)</t>
    </r>
  </si>
  <si>
    <r>
      <t>Average tri-party collateral management balances (</t>
    </r>
    <r>
      <rPr>
        <i/>
        <sz val="8"/>
        <color rgb="FF000000"/>
        <rFont val="Arial"/>
        <family val="2"/>
      </rPr>
      <t>in billions)</t>
    </r>
  </si>
  <si>
    <t xml:space="preserve">Total revenue </t>
  </si>
  <si>
    <r>
      <t xml:space="preserve">Investment management fees </t>
    </r>
    <r>
      <rPr>
        <i/>
        <sz val="8"/>
        <color rgb="FF000000"/>
        <rFont val="Arial"/>
        <family val="2"/>
      </rPr>
      <t>(a)</t>
    </r>
  </si>
  <si>
    <r>
      <t>Investment management and performance fees</t>
    </r>
    <r>
      <rPr>
        <i/>
        <sz val="8"/>
        <color rgb="FF000000"/>
        <rFont val="Arial"/>
        <family val="2"/>
      </rPr>
      <t xml:space="preserve"> (b)</t>
    </r>
  </si>
  <si>
    <r>
      <t>Total fee and other revenue</t>
    </r>
    <r>
      <rPr>
        <i/>
        <sz val="8"/>
        <color rgb="FF000000"/>
        <rFont val="Arial"/>
        <family val="2"/>
      </rPr>
      <t xml:space="preserve"> (a)</t>
    </r>
  </si>
  <si>
    <r>
      <t xml:space="preserve">Adjusted pre-tax operating margin – Non-GAAP </t>
    </r>
    <r>
      <rPr>
        <i/>
        <sz val="8"/>
        <color rgb="FF000000"/>
        <rFont val="Arial"/>
        <family val="2"/>
      </rPr>
      <t>(c)</t>
    </r>
  </si>
  <si>
    <t xml:space="preserve">Net market impact </t>
  </si>
  <si>
    <r>
      <t xml:space="preserve">AUM by product type </t>
    </r>
    <r>
      <rPr>
        <i/>
        <sz val="8"/>
        <color rgb="FF000000"/>
        <rFont val="Arial"/>
        <family val="2"/>
      </rPr>
      <t>(a)(b)</t>
    </r>
  </si>
  <si>
    <r>
      <t xml:space="preserve">Changes in AUM </t>
    </r>
    <r>
      <rPr>
        <i/>
        <sz val="8"/>
        <color rgb="FF000000"/>
        <rFont val="Arial"/>
        <family val="2"/>
      </rPr>
      <t>(a)(b)</t>
    </r>
  </si>
  <si>
    <r>
      <t xml:space="preserve">Wealth Management client assets </t>
    </r>
    <r>
      <rPr>
        <i/>
        <sz val="8"/>
        <color rgb="FF000000"/>
        <rFont val="Arial"/>
        <family val="2"/>
      </rPr>
      <t>(a)(c)</t>
    </r>
  </si>
  <si>
    <t xml:space="preserve">Average assets </t>
  </si>
  <si>
    <t>March 31, 2020</t>
  </si>
  <si>
    <t>Amortized
cost</t>
  </si>
  <si>
    <t>Unrealized
gain (loss)</t>
  </si>
  <si>
    <t> A+/
A-</t>
  </si>
  <si>
    <t>BB+ and
lower</t>
  </si>
  <si>
    <t>A1+/
A2 &amp; SP-1+</t>
  </si>
  <si>
    <r>
      <t xml:space="preserve">Ratings </t>
    </r>
    <r>
      <rPr>
        <i/>
        <sz val="8"/>
        <color rgb="FF000000"/>
        <rFont val="Arial"/>
        <family val="2"/>
      </rPr>
      <t>(b)</t>
    </r>
  </si>
  <si>
    <t>Impact of adopting ASU 2016-13, Financial Instruments – Credit Losses: Measurement of Credit Losses on Financial Instruments, effective Jan. 1, 2020</t>
  </si>
  <si>
    <t xml:space="preserve"> Average intangible assets</t>
  </si>
  <si>
    <t xml:space="preserve">Add:  Deferred tax liability – tax deductible goodwill </t>
  </si>
  <si>
    <t xml:space="preserve"> Deferred tax liability – intangible assets</t>
  </si>
  <si>
    <t xml:space="preserve">Return on common equity – GAAP </t>
  </si>
  <si>
    <t>Period-end common shares outstanding (in thousands)</t>
  </si>
  <si>
    <r>
      <t xml:space="preserve">Net interest margin (FTE) – Non-GAAP </t>
    </r>
    <r>
      <rPr>
        <i/>
        <sz val="8"/>
        <color rgb="FF000000"/>
        <rFont val="Arial"/>
        <family val="2"/>
      </rPr>
      <t>(a)</t>
    </r>
  </si>
  <si>
    <r>
      <t xml:space="preserve">Adjusted pre-tax operating margin, net of distribution and servicing expense – Non-GAAP </t>
    </r>
    <r>
      <rPr>
        <i/>
        <sz val="8"/>
        <color rgb="FF000000"/>
        <rFont val="Arial"/>
        <family val="2"/>
      </rPr>
      <t>(a)</t>
    </r>
  </si>
  <si>
    <r>
      <t xml:space="preserve">Pre-tax operating margin – GAAP </t>
    </r>
    <r>
      <rPr>
        <i/>
        <sz val="8"/>
        <color rgb="FF000000"/>
        <rFont val="Arial"/>
        <family val="2"/>
      </rPr>
      <t>(a)</t>
    </r>
  </si>
  <si>
    <t xml:space="preserve">     Adjusted investment management and performance fees – Non-GAAP</t>
  </si>
  <si>
    <t>(a)	  Non-GAAP information, for all periods presented, excludes goodwill and intangible assets, net of deferred tax liabilities.  See "Supplemental Information - Explanation of GAAP and Non-GAAP Financial Measures" beginning on page 16 for the reconciliation of Non-GAAP measures.</t>
  </si>
  <si>
    <t>(b)	  Includes the AUC/A of CIBC Mellon Global Securities Services Company ("CIBC Mellon"), a joint venture with the Canadian Imperial Bank of Commerce, of $1.3 trillion at June 30, 2020, $1.2 trillion at March 31, 2020, $1.5 trillion at Dec. 31, 2019 and $1.4 trillion at Sept. 30, 2019 and June 30, 2019.</t>
  </si>
  <si>
    <t>(a)  	Asset servicing fees include the fees from the Clearance and Collateral Management business.</t>
  </si>
  <si>
    <t>(b)  	Clearing services fees are almost entirely earned by our Pershing business.</t>
  </si>
  <si>
    <t>(c)	  Excludes seed capital gains related to consolidated investment management funds, which are reflected in operations of consolidated investment management funds.</t>
  </si>
  <si>
    <t>(d)  	On a constant currency basis (Non-GAAP), investment management and performance fees decreased 5% compared with 2Q19.  See "Supplemental Information - Explanation of GAAP and Non-GAAP Financial Measures" beginning on page 16 for the reconciliation of this Non-GAAP measure.</t>
  </si>
  <si>
    <t>(a)	  Includes the average impact of offsetting under enforceable netting agreements of approximately $67 billion for 2Q20, $80 billion for 1Q20, $60 billion for 4Q19, $68 billion for 3Q19 and $51 billion for 2Q19.  On a Non-GAAP basis, excluding the impact of offsetting, the yield on federal funds sold and securities purchased under resale agreements would have been 0.26% for 2Q20, 1.39% for 1Q20, 1.82% for 4Q19, 2.42% for 3Q19 and 2.57% for 2Q19.  On a Non-GAAP basis, excluding the impact of offsetting, the rate on federal funds purchased and securities sold under repurchase agreements would have been 0.00% for 2Q20, 1.18% for 1Q20, 1.59% for 4Q19, 2.17% for 3Q19 and 2.39% for 2Q19.  We believe providing the rates excluding the impact of netting is useful to investors as it is more reflective of the actual rates earned and paid.</t>
  </si>
  <si>
    <t>(c)	  Average rates were calculated on an FTE basis, at tax rates of approximately 21%.</t>
  </si>
  <si>
    <t>(d)	  See "Supplemental Information - Explanation of GAAP and Non-GAAP Financial Measures" beginning on page 16 for the reconciliation of this Non-GAAP measure.</t>
  </si>
  <si>
    <t>(b)	  Reflects the application of a new rule effective April 1, 2020 to exclude certain central bank placements as well as the temporary exclusion of U.S. Treasury securities from the leverage exposure used in the SLR calculation.  The temporary exclusion of U.S. Treasury securities from the SLR’s leverage exposure increased our SLR by 40 basis points.</t>
  </si>
  <si>
    <t>(a)	  Asset servicing fees include the fees from the Clearance and Collateral Management business.</t>
  </si>
  <si>
    <t>(b)	  Clearing services fees are almost entirely earned by our Pershing business.</t>
  </si>
  <si>
    <t>(c)	  Other revenue includes investment management fees, financing-related fees, distribution and servicing revenue, securities gains and losses and investment and other income.</t>
  </si>
  <si>
    <t>(a)  	June 30, 2020 information is preliminary.</t>
  </si>
  <si>
    <t>(b)  	Includes the AUC/A of CIBC Mellon of $1.3 trillion at June 30, 2020, $1.2 trillion at March 31, 2020, $1.5 trillion at Dec. 31, 2019 and $1.4 trillion at Sept. 30, 2019 and June 30, 2019.</t>
  </si>
  <si>
    <t>(c)  	Represents the total amount of securities on loan in our agency securities lending program managed by the Investment Services business.  Excludes securities for which BNY Mellon acts as agent on behalf of CIBC Mellon clients, which totaled $62 billion at June 30, 2020, $59 billion at March 31, 2020, $60 billion at Dec. 31, 2019, $66 billion at Sept. 30, 2019 and $64 billion at June 30, 2019.</t>
  </si>
  <si>
    <t>(d)  	Net new assets represents net flows of assets (e.g., net cash deposits and net securities transfers) in customer accounts in Pershing LLC, a U.S. broker-dealer.</t>
  </si>
  <si>
    <t>(a)  	Total fee and other revenue includes the impact of the consolidated investment management funds, net of noncontrolling interests.  Additionally, other revenue includes asset servicing fees, treasury services fees, foreign exchange and other trading revenue and investment and other income.</t>
  </si>
  <si>
    <t>(b)  	On a constant currency basis (Non-GAAP), investment management and performance fees decreased 4% compared with 2Q19.  See "Supplemental Information - Explanation of GAAP and Non-GAAP Financial Measures" beginning on page 16 for the reconciliation of this Non-GAAP measure.</t>
  </si>
  <si>
    <t xml:space="preserve">(c)  	Net of distribution and servicing expense.  See "Supplemental Information - Explanation of GAAP and Non-GAAP Financial Measures" beginning on page 16 for the reconciliation of this Non-GAAP measure. </t>
  </si>
  <si>
    <t xml:space="preserve">(b)  	Excludes securities lending cash management assets and assets managed in the Investment Services business. </t>
  </si>
  <si>
    <t>(c)  	Includes AUM and AUC/A in the Wealth Management business.</t>
  </si>
  <si>
    <r>
      <rPr>
        <i/>
        <sz val="8"/>
        <color rgb="FF000000"/>
        <rFont val="Arial"/>
        <family val="2"/>
      </rPr>
      <t xml:space="preserve">(a)  </t>
    </r>
    <r>
      <rPr>
        <sz val="8"/>
        <color rgb="FF000000"/>
        <rFont val="Arial"/>
        <family val="2"/>
      </rPr>
      <t xml:space="preserve">	Includes a gain on sale of an equity investment.</t>
    </r>
  </si>
  <si>
    <t>(a)  	Amortized cost reflects historical impairments.</t>
  </si>
  <si>
    <t>(b)  	Represents ratings by S&amp;P, or the equivalent.</t>
  </si>
  <si>
    <t>(c)	  Includes amounts purchased from affiliated money market funds of $2,145 million at March 31, 2020 and $1,853 million at June 30, 2020.</t>
  </si>
  <si>
    <t>(d)	  Includes amounts funded by borrowings from the Federal Reserve Bank under its Money Market Mutual Fund Liquidity Facility (“MMLF”) program of $651 million at March 31, 2020 and $1,539 million at June 30, 2020.</t>
  </si>
  <si>
    <t>(e)	  Includes RMBS that were included in the former Grantor Trust of $535 million at March 31, 2020 and $538 million at June 30, 2020.</t>
  </si>
  <si>
    <t>(f)	  Includes net unrealized losses on derivatives hedging securities available-for-sale (including terminated hedges) of $1,846 million at March 31, 2020 and $1,817 million at June 30, 2020.</t>
  </si>
  <si>
    <t>(g)	  At June 30, 2020, the securities portfolio, including the impact of interest rate swap hedges, is 74% fixed rate and 26% floating rate.</t>
  </si>
  <si>
    <t>(h)	  Includes unrealized gains of $1,582 million at June 30, 2020 related to available-for-sale securities, net of hedges.</t>
  </si>
  <si>
    <t>(a)  	Includes allowance for credit losses on federal funds sold and securities purchased under resale agreements, available-for-sale securities, accounts receivable, cash and due from banks and interest-bearing deposits with banks.</t>
  </si>
  <si>
    <t>(b)  	Includes all instruments within the scope of ASU 2016-13, Financial Instruments – Credit Losses: Measurement of Credit Losses on Financial Instruments.</t>
  </si>
  <si>
    <t>(c)	  Includes nonperforming loans to a California utility company that filed for bankruptcy that were sold in 3Q19.</t>
  </si>
  <si>
    <t>(a)	  Regulatory capital ratios for June 30, 2020 are preliminary.  For our CET1, Tier 1 capital and Total capital ratios, our effective capital ratios under the U.S. capital rules are the lower of the ratios as calculated under the Standardized and Advanced Approaches, which for June 30, 2020, Dec. 31, 2019, Sept. 30, 2019 and June 30, 2019, was the Advanced Approaches, and for March 31, 2020 was the Standardized Approach for the CET1 and Tier 1 capital ratios and the Advanced Approaches for the Total capital ratio.</t>
  </si>
  <si>
    <t>(c)  	Regulatory capital ratios for June 30, 2020 are preliminary.  For our CET1, Tier 1 capital and Total capital ratios, our effective capital ratios under the U.S. capital rules are the lower of the ratios as calculated under the Standardized and Advanced Approaches, which for June 30, 2020, Dec. 31, 2019, Sept. 30, 2019 and June 30, 2019, was the Advanced Approaches, and for March 31, 2020 was the Standardized Approach for the CET1 and Tier 1 capital ratios and the Advanced Approaches for the Total capital ratio.</t>
  </si>
  <si>
    <t>(b)	  Includes the impact of the lease-related impairment of $70 million in 3Q19.  On a Non-GAAP basis, excluding the lease-related impairment, the yield on non-margin loans in domestic offices would have been 3.70%, the yield on total non-margin loans would have been 3.50%, the yield on total interest-earning assets would have been 2.72% and the net interest margin and the net interest margin (FTE) – Non-GAAP would have been 1.09% in 3Q19.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</si>
</sst>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_(@_)"/>
    <numFmt numFmtId="165" formatCode="_(#,##0_)_%;_(\(#,##0\)_%;_(&quot;—&quot;_);_(@_)"/>
    <numFmt numFmtId="166" formatCode="#,##0_)%;\(#,##0\)%;&quot;—&quot;\%;_(@_)"/>
    <numFmt numFmtId="167" formatCode="_(&quot;$&quot;* #,##0_)_%;_(&quot;$&quot;* \(#,##0\)_%;_(&quot;$&quot;* &quot;—&quot;_);_(@_)"/>
    <numFmt numFmtId="168" formatCode="_(&quot;$&quot;* #,##0.00_)_%;_(&quot;$&quot;* \(#,##0.00\)_%;_(&quot;$&quot;* &quot;—&quot;_);_(@_)"/>
    <numFmt numFmtId="169" formatCode="#,##0.0_)%;\(#,##0.0\)%;&quot;—&quot;\%;_(@_)"/>
    <numFmt numFmtId="170" formatCode="_(&quot;$&quot;* #,##0.0_)_%;_(&quot;$&quot;* \(#,##0.0\)_%;_(&quot;$&quot;* &quot;—&quot;_);_(@_)"/>
    <numFmt numFmtId="171" formatCode="_(#,##0.0_)_%;_(\(#,##0.0\)_%;_(&quot;—&quot;_);_(@_)"/>
    <numFmt numFmtId="172" formatCode="#,##0.00_)%;\(#,##0.00\)%;&quot;—&quot;\%;_(@_)"/>
    <numFmt numFmtId="173" formatCode="_(#,##0_);_(\(#,##0\);_(&quot;—&quot;_);_(@_)"/>
    <numFmt numFmtId="174" formatCode="mmmm\ d\,\ yyyy"/>
    <numFmt numFmtId="175" formatCode="_(&quot;$&quot;* #,##0.0_);_(&quot;$&quot;* \(#,##0.0\);_(&quot;$&quot;* &quot;-&quot;?_);_(@_)"/>
    <numFmt numFmtId="176" formatCode="_(* #,##0.0_);_(* \(#,##0.0\);_(* &quot;-&quot;?_);_(@_)"/>
  </numFmts>
  <fonts count="37" x14ac:knownFonts="1">
    <font>
      <sz val="10"/>
      <color rgb="FF000000"/>
      <name val="Times New Roman"/>
    </font>
    <font>
      <sz val="24"/>
      <color rgb="FF000000"/>
      <name val="Arial"/>
    </font>
    <font>
      <sz val="10"/>
      <color rgb="FF000000"/>
      <name val="Times New Roman"/>
    </font>
    <font>
      <b/>
      <sz val="28"/>
      <color rgb="FF000000"/>
      <name val="Arial"/>
    </font>
    <font>
      <b/>
      <sz val="20"/>
      <color rgb="FF000000"/>
      <name val="Arial"/>
    </font>
    <font>
      <sz val="14"/>
      <color rgb="FF000000"/>
      <name val="Arial"/>
    </font>
    <font>
      <sz val="10"/>
      <color rgb="FF000000"/>
      <name val="Arial"/>
    </font>
    <font>
      <b/>
      <u/>
      <sz val="14"/>
      <color rgb="FF000000"/>
      <name val="Arial"/>
    </font>
    <font>
      <b/>
      <sz val="14"/>
      <color rgb="FF000000"/>
      <name val="Arial"/>
    </font>
    <font>
      <sz val="14"/>
      <color rgb="FF000000"/>
      <name val="Arial"/>
    </font>
    <font>
      <b/>
      <sz val="9"/>
      <color rgb="FF000000"/>
      <name val="Arial"/>
    </font>
    <font>
      <sz val="9"/>
      <color rgb="FF000000"/>
      <name val="Arial"/>
    </font>
    <font>
      <i/>
      <sz val="8"/>
      <color rgb="FF000000"/>
      <name val="Arial"/>
    </font>
    <font>
      <sz val="8"/>
      <color rgb="FF000000"/>
      <name val="Arial"/>
    </font>
    <font>
      <b/>
      <sz val="8"/>
      <color rgb="FF000000"/>
      <name val="Arial"/>
    </font>
    <font>
      <i/>
      <sz val="8"/>
      <color rgb="FF000000"/>
      <name val="Arial"/>
    </font>
    <font>
      <sz val="8"/>
      <color rgb="FF000000"/>
      <name val="Times New Roman"/>
    </font>
    <font>
      <sz val="7.5"/>
      <color rgb="FF000000"/>
      <name val="Arial"/>
    </font>
    <font>
      <b/>
      <sz val="7.5"/>
      <color rgb="FF000000"/>
      <name val="Arial"/>
    </font>
    <font>
      <i/>
      <sz val="7.5"/>
      <color rgb="FF000000"/>
      <name val="Arial"/>
    </font>
    <font>
      <sz val="9"/>
      <color rgb="FF000000"/>
      <name val="Times New Roman"/>
    </font>
    <font>
      <b/>
      <u/>
      <sz val="9"/>
      <color rgb="FF000000"/>
      <name val="Arial"/>
    </font>
    <font>
      <b/>
      <sz val="9"/>
      <color rgb="FF000000"/>
      <name val="Arial"/>
    </font>
    <font>
      <sz val="8"/>
      <color rgb="FF000000"/>
      <name val="Arial"/>
    </font>
    <font>
      <b/>
      <sz val="9"/>
      <color rgb="FF000000"/>
      <name val="Arial"/>
    </font>
    <font>
      <i/>
      <sz val="8"/>
      <color rgb="FF000000"/>
      <name val="Arial"/>
      <family val="2"/>
    </font>
    <font>
      <b/>
      <sz val="9"/>
      <color rgb="FF000000"/>
      <name val="Arial"/>
      <family val="2"/>
    </font>
    <font>
      <b/>
      <u/>
      <sz val="8"/>
      <color rgb="FF000000"/>
      <name val="Arial"/>
      <family val="2"/>
    </font>
    <font>
      <b/>
      <sz val="8"/>
      <color rgb="FF000000"/>
      <name val="Arial"/>
      <family val="2"/>
    </font>
    <font>
      <sz val="8"/>
      <color rgb="FF000000"/>
      <name val="Arial"/>
      <family val="2"/>
    </font>
    <font>
      <sz val="8"/>
      <color rgb="FF000000"/>
      <name val="Times New Roman"/>
      <family val="1"/>
    </font>
    <font>
      <b/>
      <sz val="8"/>
      <color rgb="FFEE2724"/>
      <name val="Arial"/>
      <family val="2"/>
    </font>
    <font>
      <sz val="8"/>
      <color rgb="FFEE2724"/>
      <name val="Arial"/>
      <family val="2"/>
    </font>
    <font>
      <b/>
      <sz val="8"/>
      <color rgb="FF000000"/>
      <name val="Times New Roman"/>
      <family val="1"/>
    </font>
    <font>
      <b/>
      <i/>
      <sz val="8"/>
      <color rgb="FF000000"/>
      <name val="Arial"/>
      <family val="2"/>
    </font>
    <font>
      <u/>
      <sz val="8"/>
      <color rgb="FF000000"/>
      <name val="Arial"/>
      <family val="2"/>
    </font>
    <font>
      <b/>
      <sz val="14"/>
      <color rgb="FF000000"/>
      <name val="Arial"/>
      <family val="2"/>
    </font>
  </fonts>
  <fills count="3">
    <fill>
      <patternFill patternType="none"/>
    </fill>
    <fill>
      <patternFill patternType="gray125"/>
    </fill>
    <fill>
      <patternFill patternType="solid">
        <fgColor rgb="FFFFFF00"/>
      </patternFill>
    </fill>
  </fills>
  <borders count="6">
    <border>
      <left/>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bottom/>
      <diagonal/>
    </border>
    <border>
      <left/>
      <right/>
      <top/>
      <bottom/>
      <diagonal/>
    </border>
  </borders>
  <cellStyleXfs count="1">
    <xf numFmtId="0" fontId="0" fillId="0" borderId="0"/>
  </cellStyleXfs>
  <cellXfs count="444">
    <xf numFmtId="0" fontId="0" fillId="0" borderId="0" xfId="0" applyAlignment="1">
      <alignment wrapText="1"/>
    </xf>
    <xf numFmtId="0" fontId="1" fillId="0" borderId="0" xfId="0" applyFont="1" applyAlignment="1">
      <alignment horizontal="left"/>
    </xf>
    <xf numFmtId="0" fontId="2" fillId="0" borderId="0" xfId="0" applyFont="1" applyAlignment="1">
      <alignment horizontal="left"/>
    </xf>
    <xf numFmtId="0" fontId="2" fillId="0" borderId="0" xfId="0" applyFont="1" applyAlignment="1"/>
    <xf numFmtId="0" fontId="1" fillId="0" borderId="0" xfId="0" applyFont="1" applyAlignment="1">
      <alignment horizontal="center"/>
    </xf>
    <xf numFmtId="0" fontId="4" fillId="0" borderId="0" xfId="0" applyFont="1" applyAlignment="1">
      <alignment wrapText="1"/>
    </xf>
    <xf numFmtId="0" fontId="5" fillId="0" borderId="0" xfId="0" applyFont="1" applyAlignment="1">
      <alignment horizontal="left"/>
    </xf>
    <xf numFmtId="0" fontId="5" fillId="0" borderId="1" xfId="0" applyFont="1" applyBorder="1" applyAlignment="1">
      <alignment horizontal="left"/>
    </xf>
    <xf numFmtId="0" fontId="2" fillId="0" borderId="1" xfId="0" applyFont="1" applyBorder="1" applyAlignment="1">
      <alignment horizontal="left"/>
    </xf>
    <xf numFmtId="0" fontId="6" fillId="0" borderId="0" xfId="0" applyFont="1" applyAlignment="1">
      <alignment horizontal="left"/>
    </xf>
    <xf numFmtId="0" fontId="7" fillId="0" borderId="0" xfId="0" applyFont="1" applyAlignment="1">
      <alignment wrapText="1"/>
    </xf>
    <xf numFmtId="0" fontId="8" fillId="0" borderId="1" xfId="0" applyFont="1" applyBorder="1" applyAlignment="1">
      <alignment horizontal="center" wrapText="1"/>
    </xf>
    <xf numFmtId="0" fontId="5" fillId="0" borderId="0" xfId="0" applyFont="1" applyAlignment="1">
      <alignment wrapText="1"/>
    </xf>
    <xf numFmtId="164" fontId="9" fillId="0" borderId="2" xfId="0" applyNumberFormat="1" applyFont="1" applyBorder="1" applyAlignment="1">
      <alignment horizontal="center"/>
    </xf>
    <xf numFmtId="164" fontId="9" fillId="0" borderId="0" xfId="0" applyNumberFormat="1" applyFont="1" applyAlignment="1">
      <alignment horizontal="center"/>
    </xf>
    <xf numFmtId="164" fontId="5" fillId="0" borderId="0" xfId="0" applyNumberFormat="1" applyFont="1" applyAlignment="1">
      <alignment horizontal="center"/>
    </xf>
    <xf numFmtId="0" fontId="8" fillId="0" borderId="0" xfId="0" applyFont="1" applyAlignment="1">
      <alignment wrapText="1"/>
    </xf>
    <xf numFmtId="0" fontId="11" fillId="0" borderId="0" xfId="0" applyFont="1" applyAlignment="1">
      <alignment horizontal="left"/>
    </xf>
    <xf numFmtId="0" fontId="11" fillId="0" borderId="0" xfId="0" applyFont="1" applyAlignment="1"/>
    <xf numFmtId="0" fontId="10" fillId="0" borderId="1" xfId="0" applyFont="1" applyBorder="1" applyAlignment="1">
      <alignment vertical="top" wrapText="1"/>
    </xf>
    <xf numFmtId="0" fontId="11" fillId="0" borderId="1" xfId="0" applyFont="1" applyBorder="1" applyAlignment="1">
      <alignment horizontal="left"/>
    </xf>
    <xf numFmtId="0" fontId="11" fillId="0" borderId="1" xfId="0" applyFont="1" applyBorder="1" applyAlignment="1"/>
    <xf numFmtId="0" fontId="12" fillId="0" borderId="2" xfId="0" applyFont="1" applyBorder="1" applyAlignment="1">
      <alignment horizontal="left"/>
    </xf>
    <xf numFmtId="0" fontId="13" fillId="0" borderId="2" xfId="0" applyFont="1" applyBorder="1" applyAlignment="1">
      <alignment horizontal="center"/>
    </xf>
    <xf numFmtId="0" fontId="13" fillId="0" borderId="2" xfId="0" applyFont="1" applyBorder="1" applyAlignment="1"/>
    <xf numFmtId="0" fontId="14" fillId="0" borderId="0" xfId="0" applyFont="1" applyAlignment="1">
      <alignment horizontal="left"/>
    </xf>
    <xf numFmtId="0" fontId="10" fillId="0" borderId="0" xfId="0" applyFont="1" applyAlignment="1">
      <alignment wrapText="1"/>
    </xf>
    <xf numFmtId="0" fontId="13" fillId="0" borderId="1" xfId="0" applyFont="1" applyBorder="1" applyAlignment="1"/>
    <xf numFmtId="0" fontId="2" fillId="0" borderId="1" xfId="0" applyFont="1" applyBorder="1" applyAlignment="1"/>
    <xf numFmtId="0" fontId="12" fillId="0" borderId="0" xfId="0" applyFont="1" applyAlignment="1">
      <alignment horizontal="left"/>
    </xf>
    <xf numFmtId="0" fontId="15" fillId="0" borderId="0" xfId="0" applyFont="1" applyAlignment="1">
      <alignment horizontal="left"/>
    </xf>
    <xf numFmtId="0" fontId="16" fillId="0" borderId="0" xfId="0" applyFont="1" applyAlignment="1"/>
    <xf numFmtId="0" fontId="10" fillId="0" borderId="0" xfId="0" applyFont="1" applyAlignment="1">
      <alignment horizontal="left"/>
    </xf>
    <xf numFmtId="0" fontId="10" fillId="0" borderId="0" xfId="0" applyFont="1" applyAlignment="1">
      <alignment horizontal="left" vertical="top"/>
    </xf>
    <xf numFmtId="0" fontId="14" fillId="0" borderId="0" xfId="0" applyFont="1" applyAlignment="1">
      <alignment horizontal="left" vertical="top"/>
    </xf>
    <xf numFmtId="0" fontId="14" fillId="0" borderId="1" xfId="0" applyFont="1" applyBorder="1" applyAlignment="1">
      <alignment horizontal="left" vertical="top"/>
    </xf>
    <xf numFmtId="165" fontId="17" fillId="0" borderId="0" xfId="0" applyNumberFormat="1" applyFont="1" applyAlignment="1">
      <alignment horizontal="left"/>
    </xf>
    <xf numFmtId="0" fontId="19" fillId="0" borderId="0" xfId="0" applyFont="1" applyAlignment="1">
      <alignment horizontal="left"/>
    </xf>
    <xf numFmtId="165" fontId="18" fillId="0" borderId="0" xfId="0" applyNumberFormat="1" applyFont="1" applyAlignment="1">
      <alignment horizontal="left"/>
    </xf>
    <xf numFmtId="165" fontId="17" fillId="0" borderId="0" xfId="0" applyNumberFormat="1" applyFont="1" applyAlignment="1"/>
    <xf numFmtId="165" fontId="17" fillId="0" borderId="0" xfId="0" applyNumberFormat="1" applyFont="1" applyAlignment="1">
      <alignment horizontal="left"/>
    </xf>
    <xf numFmtId="0" fontId="6" fillId="0" borderId="0" xfId="0" applyFont="1" applyAlignment="1"/>
    <xf numFmtId="0" fontId="6" fillId="0" borderId="1" xfId="0" applyFont="1" applyBorder="1" applyAlignment="1">
      <alignment horizontal="left"/>
    </xf>
    <xf numFmtId="0" fontId="20" fillId="0" borderId="0" xfId="0" applyFont="1" applyAlignment="1"/>
    <xf numFmtId="0" fontId="13" fillId="0" borderId="2" xfId="0" applyFont="1" applyBorder="1" applyAlignment="1">
      <alignment horizontal="left"/>
    </xf>
    <xf numFmtId="0" fontId="20" fillId="0" borderId="0" xfId="0" applyFont="1" applyAlignment="1">
      <alignment horizontal="right" wrapText="1"/>
    </xf>
    <xf numFmtId="0" fontId="11" fillId="0" borderId="0" xfId="0" applyFont="1" applyAlignment="1">
      <alignment horizontal="right" wrapText="1"/>
    </xf>
    <xf numFmtId="0" fontId="11" fillId="0" borderId="1" xfId="0" applyFont="1" applyBorder="1" applyAlignment="1">
      <alignment horizontal="right" wrapText="1"/>
    </xf>
    <xf numFmtId="0" fontId="11" fillId="0" borderId="0" xfId="0" applyFont="1" applyAlignment="1">
      <alignment horizontal="left" wrapText="1"/>
    </xf>
    <xf numFmtId="0" fontId="11" fillId="0" borderId="0" xfId="0" applyFont="1" applyAlignment="1">
      <alignment horizontal="center" wrapText="1"/>
    </xf>
    <xf numFmtId="0" fontId="2" fillId="0" borderId="1" xfId="0" applyFont="1" applyBorder="1" applyAlignment="1">
      <alignment horizontal="left" wrapText="1"/>
    </xf>
    <xf numFmtId="0" fontId="11" fillId="0" borderId="1" xfId="0" applyFont="1" applyBorder="1" applyAlignment="1">
      <alignment horizontal="center" wrapText="1"/>
    </xf>
    <xf numFmtId="0" fontId="21" fillId="0" borderId="0" xfId="0" applyFont="1" applyAlignment="1">
      <alignment horizontal="left"/>
    </xf>
    <xf numFmtId="0" fontId="10" fillId="0" borderId="1" xfId="0" applyFont="1" applyBorder="1" applyAlignment="1">
      <alignment horizontal="left" vertical="top"/>
    </xf>
    <xf numFmtId="0" fontId="23" fillId="0" borderId="0" xfId="0" applyFont="1" applyAlignment="1">
      <alignment horizontal="left" vertical="top"/>
    </xf>
    <xf numFmtId="0" fontId="10" fillId="0" borderId="0" xfId="0" applyFont="1" applyAlignment="1"/>
    <xf numFmtId="0" fontId="10" fillId="0" borderId="1" xfId="0" applyFont="1" applyBorder="1" applyAlignment="1">
      <alignment vertical="top"/>
    </xf>
    <xf numFmtId="0" fontId="25" fillId="0" borderId="1" xfId="0" applyFont="1" applyBorder="1" applyAlignment="1">
      <alignment wrapText="1"/>
    </xf>
    <xf numFmtId="0" fontId="0" fillId="0" borderId="0" xfId="0" applyAlignment="1"/>
    <xf numFmtId="0" fontId="26" fillId="0" borderId="1" xfId="0" applyFont="1" applyBorder="1" applyAlignment="1">
      <alignment horizontal="left" vertical="top" wrapText="1"/>
    </xf>
    <xf numFmtId="0" fontId="10" fillId="0" borderId="1" xfId="0" applyFont="1" applyBorder="1" applyAlignment="1">
      <alignment horizontal="left" vertical="top" wrapText="1"/>
    </xf>
    <xf numFmtId="0" fontId="24" fillId="0" borderId="1" xfId="0" applyFont="1" applyBorder="1" applyAlignment="1">
      <alignment vertical="top"/>
    </xf>
    <xf numFmtId="0" fontId="24" fillId="0" borderId="0" xfId="0" applyFont="1" applyAlignment="1">
      <alignment horizontal="left" vertical="top"/>
    </xf>
    <xf numFmtId="0" fontId="27" fillId="0" borderId="0" xfId="0" applyFont="1" applyAlignment="1">
      <alignment wrapText="1"/>
    </xf>
    <xf numFmtId="167" fontId="28" fillId="0" borderId="0" xfId="0" applyNumberFormat="1" applyFont="1" applyAlignment="1">
      <alignment horizontal="left"/>
    </xf>
    <xf numFmtId="172" fontId="28" fillId="0" borderId="0" xfId="0" applyNumberFormat="1" applyFont="1" applyAlignment="1">
      <alignment horizontal="left"/>
    </xf>
    <xf numFmtId="167" fontId="29" fillId="0" borderId="2" xfId="0" applyNumberFormat="1" applyFont="1" applyBorder="1" applyAlignment="1">
      <alignment horizontal="left"/>
    </xf>
    <xf numFmtId="167" fontId="29" fillId="0" borderId="0" xfId="0" applyNumberFormat="1" applyFont="1" applyAlignment="1">
      <alignment horizontal="left"/>
    </xf>
    <xf numFmtId="0" fontId="27" fillId="0" borderId="0" xfId="0" applyFont="1" applyAlignment="1">
      <alignment horizontal="left"/>
    </xf>
    <xf numFmtId="0" fontId="29" fillId="0" borderId="0" xfId="0" applyFont="1" applyAlignment="1">
      <alignment horizontal="center"/>
    </xf>
    <xf numFmtId="0" fontId="30" fillId="0" borderId="0" xfId="0" applyFont="1" applyAlignment="1">
      <alignment wrapText="1"/>
    </xf>
    <xf numFmtId="0" fontId="29" fillId="0" borderId="0" xfId="0" applyFont="1" applyAlignment="1">
      <alignment wrapText="1"/>
    </xf>
    <xf numFmtId="0" fontId="29" fillId="0" borderId="0" xfId="0" applyFont="1" applyAlignment="1">
      <alignment horizontal="left"/>
    </xf>
    <xf numFmtId="167" fontId="29" fillId="0" borderId="0" xfId="0" applyNumberFormat="1" applyFont="1" applyAlignment="1">
      <alignment horizontal="center"/>
    </xf>
    <xf numFmtId="172" fontId="29" fillId="0" borderId="0" xfId="0" applyNumberFormat="1" applyFont="1" applyAlignment="1">
      <alignment horizontal="center"/>
    </xf>
    <xf numFmtId="0" fontId="29" fillId="0" borderId="0" xfId="0" applyFont="1" applyAlignment="1">
      <alignment wrapText="1" indent="1"/>
    </xf>
    <xf numFmtId="167" fontId="28" fillId="0" borderId="0" xfId="0" applyNumberFormat="1" applyFont="1" applyAlignment="1"/>
    <xf numFmtId="172" fontId="28" fillId="0" borderId="0" xfId="0" applyNumberFormat="1" applyFont="1" applyAlignment="1"/>
    <xf numFmtId="167" fontId="29" fillId="0" borderId="0" xfId="0" applyNumberFormat="1" applyFont="1" applyAlignment="1"/>
    <xf numFmtId="172" fontId="29" fillId="0" borderId="0" xfId="0" applyNumberFormat="1" applyFont="1" applyAlignment="1"/>
    <xf numFmtId="0" fontId="29" fillId="0" borderId="0" xfId="0" applyFont="1" applyAlignment="1">
      <alignment horizontal="left" indent="1"/>
    </xf>
    <xf numFmtId="165" fontId="28" fillId="0" borderId="0" xfId="0" applyNumberFormat="1" applyFont="1" applyAlignment="1"/>
    <xf numFmtId="165" fontId="29" fillId="0" borderId="0" xfId="0" applyNumberFormat="1" applyFont="1" applyAlignment="1"/>
    <xf numFmtId="165" fontId="28" fillId="0" borderId="0" xfId="0" applyNumberFormat="1" applyFont="1" applyAlignment="1">
      <alignment horizontal="left"/>
    </xf>
    <xf numFmtId="165" fontId="29" fillId="0" borderId="0" xfId="0" applyNumberFormat="1" applyFont="1" applyAlignment="1">
      <alignment horizontal="left"/>
    </xf>
    <xf numFmtId="172" fontId="29" fillId="0" borderId="0" xfId="0" applyNumberFormat="1" applyFont="1" applyAlignment="1">
      <alignment horizontal="left"/>
    </xf>
    <xf numFmtId="0" fontId="29" fillId="0" borderId="0" xfId="0" applyFont="1" applyAlignment="1">
      <alignment wrapText="1" indent="2"/>
    </xf>
    <xf numFmtId="0" fontId="29" fillId="0" borderId="0" xfId="0" applyFont="1" applyAlignment="1">
      <alignment horizontal="left" indent="2"/>
    </xf>
    <xf numFmtId="0" fontId="25" fillId="0" borderId="0" xfId="0" applyFont="1" applyAlignment="1">
      <alignment horizontal="right" wrapText="1"/>
    </xf>
    <xf numFmtId="0" fontId="29" fillId="0" borderId="1" xfId="0" applyFont="1" applyBorder="1" applyAlignment="1">
      <alignment wrapText="1" indent="2"/>
    </xf>
    <xf numFmtId="165" fontId="28" fillId="0" borderId="1" xfId="0" applyNumberFormat="1" applyFont="1" applyBorder="1" applyAlignment="1"/>
    <xf numFmtId="172" fontId="28" fillId="0" borderId="1" xfId="0" applyNumberFormat="1" applyFont="1" applyBorder="1" applyAlignment="1"/>
    <xf numFmtId="165" fontId="29" fillId="0" borderId="1" xfId="0" applyNumberFormat="1" applyFont="1" applyBorder="1" applyAlignment="1"/>
    <xf numFmtId="172" fontId="29" fillId="0" borderId="1" xfId="0" applyNumberFormat="1" applyFont="1" applyBorder="1" applyAlignment="1"/>
    <xf numFmtId="0" fontId="29" fillId="0" borderId="1" xfId="0" applyFont="1" applyBorder="1" applyAlignment="1">
      <alignment horizontal="left" indent="2"/>
    </xf>
    <xf numFmtId="0" fontId="29" fillId="0" borderId="0" xfId="0" applyFont="1" applyAlignment="1">
      <alignment wrapText="1" indent="3"/>
    </xf>
    <xf numFmtId="0" fontId="29" fillId="0" borderId="0" xfId="0" applyFont="1" applyAlignment="1">
      <alignment horizontal="left" indent="3"/>
    </xf>
    <xf numFmtId="172" fontId="29" fillId="0" borderId="1" xfId="0" applyNumberFormat="1" applyFont="1" applyBorder="1" applyAlignment="1">
      <alignment horizontal="left"/>
    </xf>
    <xf numFmtId="0" fontId="29" fillId="0" borderId="1" xfId="0" applyFont="1" applyBorder="1" applyAlignment="1">
      <alignment wrapText="1" indent="3"/>
    </xf>
    <xf numFmtId="165" fontId="29" fillId="0" borderId="1" xfId="0" applyNumberFormat="1" applyFont="1" applyBorder="1" applyAlignment="1">
      <alignment horizontal="left"/>
    </xf>
    <xf numFmtId="0" fontId="29" fillId="0" borderId="1" xfId="0" applyFont="1" applyBorder="1" applyAlignment="1">
      <alignment horizontal="left" indent="3"/>
    </xf>
    <xf numFmtId="0" fontId="25" fillId="0" borderId="2" xfId="0" applyFont="1" applyBorder="1" applyAlignment="1">
      <alignment wrapText="1"/>
    </xf>
    <xf numFmtId="0" fontId="29" fillId="0" borderId="1" xfId="0" applyFont="1" applyBorder="1" applyAlignment="1">
      <alignment wrapText="1"/>
    </xf>
    <xf numFmtId="0" fontId="29" fillId="0" borderId="1" xfId="0" applyFont="1" applyBorder="1" applyAlignment="1">
      <alignment horizontal="left" indent="1"/>
    </xf>
    <xf numFmtId="167" fontId="28" fillId="0" borderId="1" xfId="0" applyNumberFormat="1" applyFont="1" applyBorder="1" applyAlignment="1"/>
    <xf numFmtId="167" fontId="29" fillId="0" borderId="1" xfId="0" applyNumberFormat="1" applyFont="1" applyBorder="1" applyAlignment="1"/>
    <xf numFmtId="0" fontId="29" fillId="0" borderId="1" xfId="0" applyFont="1" applyBorder="1" applyAlignment="1">
      <alignment wrapText="1" indent="1"/>
    </xf>
    <xf numFmtId="0" fontId="29" fillId="0" borderId="1" xfId="0" applyFont="1" applyBorder="1" applyAlignment="1">
      <alignment horizontal="left"/>
    </xf>
    <xf numFmtId="172" fontId="28" fillId="0" borderId="1" xfId="0" applyNumberFormat="1" applyFont="1" applyBorder="1" applyAlignment="1">
      <alignment horizontal="left"/>
    </xf>
    <xf numFmtId="0" fontId="29" fillId="0" borderId="2" xfId="0" applyFont="1" applyBorder="1" applyAlignment="1">
      <alignment horizontal="left"/>
    </xf>
    <xf numFmtId="165" fontId="30" fillId="0" borderId="2" xfId="0" applyNumberFormat="1" applyFont="1" applyBorder="1" applyAlignment="1">
      <alignment horizontal="left"/>
    </xf>
    <xf numFmtId="165" fontId="29" fillId="0" borderId="2" xfId="0" applyNumberFormat="1" applyFont="1" applyBorder="1" applyAlignment="1">
      <alignment horizontal="center"/>
    </xf>
    <xf numFmtId="0" fontId="25" fillId="0" borderId="0" xfId="0" applyFont="1" applyAlignment="1">
      <alignment horizontal="left"/>
    </xf>
    <xf numFmtId="0" fontId="29" fillId="0" borderId="0" xfId="0" applyFont="1" applyAlignment="1"/>
    <xf numFmtId="0" fontId="28" fillId="0" borderId="0" xfId="0" applyFont="1" applyAlignment="1"/>
    <xf numFmtId="0" fontId="28" fillId="0" borderId="0" xfId="0" applyFont="1" applyAlignment="1">
      <alignment horizontal="left"/>
    </xf>
    <xf numFmtId="0" fontId="28" fillId="0" borderId="0" xfId="0" applyFont="1" applyAlignment="1">
      <alignment horizontal="center" wrapText="1"/>
    </xf>
    <xf numFmtId="0" fontId="28" fillId="0" borderId="1" xfId="0" applyFont="1" applyBorder="1" applyAlignment="1">
      <alignment horizontal="right" wrapText="1"/>
    </xf>
    <xf numFmtId="0" fontId="29" fillId="0" borderId="1" xfId="0" applyFont="1" applyBorder="1" applyAlignment="1">
      <alignment horizontal="right" wrapText="1"/>
    </xf>
    <xf numFmtId="0" fontId="28" fillId="0" borderId="1" xfId="0" applyFont="1" applyBorder="1" applyAlignment="1">
      <alignment horizontal="center" wrapText="1"/>
    </xf>
    <xf numFmtId="0" fontId="28" fillId="0" borderId="0" xfId="0" applyFont="1" applyAlignment="1">
      <alignment horizontal="center"/>
    </xf>
    <xf numFmtId="166" fontId="29" fillId="0" borderId="0" xfId="0" applyNumberFormat="1" applyFont="1" applyAlignment="1">
      <alignment horizontal="left"/>
    </xf>
    <xf numFmtId="166" fontId="28" fillId="0" borderId="0" xfId="0" applyNumberFormat="1" applyFont="1" applyAlignment="1"/>
    <xf numFmtId="166" fontId="29" fillId="0" borderId="1" xfId="0" applyNumberFormat="1" applyFont="1" applyBorder="1" applyAlignment="1">
      <alignment horizontal="left"/>
    </xf>
    <xf numFmtId="166" fontId="28" fillId="0" borderId="1" xfId="0" applyNumberFormat="1" applyFont="1" applyBorder="1" applyAlignment="1"/>
    <xf numFmtId="165" fontId="28" fillId="0" borderId="1" xfId="0" applyNumberFormat="1" applyFont="1" applyBorder="1" applyAlignment="1">
      <alignment horizontal="left"/>
    </xf>
    <xf numFmtId="0" fontId="29" fillId="0" borderId="0" xfId="0" applyFont="1" applyAlignment="1">
      <alignment wrapText="1" indent="4"/>
    </xf>
    <xf numFmtId="165" fontId="29" fillId="0" borderId="2" xfId="0" applyNumberFormat="1" applyFont="1" applyBorder="1" applyAlignment="1"/>
    <xf numFmtId="165" fontId="28" fillId="0" borderId="2" xfId="0" applyNumberFormat="1" applyFont="1" applyBorder="1" applyAlignment="1"/>
    <xf numFmtId="166" fontId="28" fillId="0" borderId="0" xfId="0" applyNumberFormat="1" applyFont="1" applyAlignment="1">
      <alignment horizontal="left"/>
    </xf>
    <xf numFmtId="0" fontId="28" fillId="0" borderId="0" xfId="0" applyFont="1" applyAlignment="1">
      <alignment horizontal="right" wrapText="1" indent="1"/>
    </xf>
    <xf numFmtId="0" fontId="29" fillId="0" borderId="1" xfId="0" applyFont="1" applyBorder="1" applyAlignment="1">
      <alignment wrapText="1" indent="4"/>
    </xf>
    <xf numFmtId="0" fontId="29" fillId="0" borderId="0" xfId="0" applyFont="1" applyAlignment="1">
      <alignment wrapText="1" indent="5"/>
    </xf>
    <xf numFmtId="166" fontId="29" fillId="0" borderId="1" xfId="0" applyNumberFormat="1" applyFont="1" applyBorder="1" applyAlignment="1"/>
    <xf numFmtId="0" fontId="29" fillId="0" borderId="1" xfId="0" applyFont="1" applyBorder="1" applyAlignment="1">
      <alignment wrapText="1" indent="5"/>
    </xf>
    <xf numFmtId="167" fontId="29" fillId="0" borderId="3" xfId="0" applyNumberFormat="1" applyFont="1" applyBorder="1" applyAlignment="1"/>
    <xf numFmtId="167" fontId="28" fillId="0" borderId="3" xfId="0" applyNumberFormat="1" applyFont="1" applyBorder="1" applyAlignment="1"/>
    <xf numFmtId="0" fontId="29" fillId="0" borderId="2" xfId="0" applyFont="1" applyBorder="1" applyAlignment="1">
      <alignment horizontal="center" wrapText="1"/>
    </xf>
    <xf numFmtId="0" fontId="29" fillId="0" borderId="1" xfId="0" applyFont="1" applyBorder="1" applyAlignment="1"/>
    <xf numFmtId="0" fontId="28" fillId="0" borderId="2" xfId="0" applyFont="1" applyBorder="1" applyAlignment="1">
      <alignment vertical="top" wrapText="1"/>
    </xf>
    <xf numFmtId="0" fontId="29" fillId="0" borderId="0" xfId="0" applyFont="1" applyAlignment="1">
      <alignment vertical="top" wrapText="1"/>
    </xf>
    <xf numFmtId="0" fontId="29" fillId="0" borderId="1" xfId="0" applyFont="1" applyBorder="1" applyAlignment="1">
      <alignment vertical="top" wrapText="1"/>
    </xf>
    <xf numFmtId="0" fontId="29" fillId="0" borderId="0" xfId="0" applyFont="1" applyAlignment="1">
      <alignment vertical="top" wrapText="1" indent="1"/>
    </xf>
    <xf numFmtId="0" fontId="29" fillId="0" borderId="1" xfId="0" applyFont="1" applyBorder="1" applyAlignment="1">
      <alignment vertical="top" wrapText="1" indent="3"/>
    </xf>
    <xf numFmtId="167" fontId="29" fillId="0" borderId="1" xfId="0" applyNumberFormat="1" applyFont="1" applyBorder="1" applyAlignment="1">
      <alignment horizontal="left"/>
    </xf>
    <xf numFmtId="0" fontId="28" fillId="0" borderId="0" xfId="0" applyFont="1" applyAlignment="1">
      <alignment vertical="top" wrapText="1"/>
    </xf>
    <xf numFmtId="0" fontId="29" fillId="0" borderId="0" xfId="0" applyFont="1" applyAlignment="1">
      <alignment vertical="top" wrapText="1" indent="3"/>
    </xf>
    <xf numFmtId="0" fontId="29" fillId="0" borderId="1" xfId="0" applyFont="1" applyBorder="1" applyAlignment="1">
      <alignment vertical="top" wrapText="1" indent="1"/>
    </xf>
    <xf numFmtId="0" fontId="28" fillId="0" borderId="0" xfId="0" applyFont="1" applyAlignment="1">
      <alignment wrapText="1"/>
    </xf>
    <xf numFmtId="165" fontId="31" fillId="0" borderId="0" xfId="0" applyNumberFormat="1" applyFont="1" applyAlignment="1">
      <alignment horizontal="left"/>
    </xf>
    <xf numFmtId="165" fontId="32" fillId="0" borderId="0" xfId="0" applyNumberFormat="1" applyFont="1" applyAlignment="1">
      <alignment horizontal="left"/>
    </xf>
    <xf numFmtId="165" fontId="32" fillId="0" borderId="1" xfId="0" applyNumberFormat="1" applyFont="1" applyBorder="1" applyAlignment="1">
      <alignment horizontal="left"/>
    </xf>
    <xf numFmtId="165" fontId="31" fillId="0" borderId="1" xfId="0" applyNumberFormat="1" applyFont="1" applyBorder="1" applyAlignment="1">
      <alignment horizontal="left"/>
    </xf>
    <xf numFmtId="165" fontId="28" fillId="0" borderId="1" xfId="0" applyNumberFormat="1" applyFont="1" applyBorder="1" applyAlignment="1">
      <alignment horizontal="center"/>
    </xf>
    <xf numFmtId="169" fontId="28" fillId="0" borderId="0" xfId="0" applyNumberFormat="1" applyFont="1" applyAlignment="1">
      <alignment horizontal="left"/>
    </xf>
    <xf numFmtId="169" fontId="29" fillId="0" borderId="0" xfId="0" applyNumberFormat="1" applyFont="1" applyAlignment="1">
      <alignment horizontal="left"/>
    </xf>
    <xf numFmtId="171" fontId="29" fillId="0" borderId="0" xfId="0" applyNumberFormat="1" applyFont="1" applyAlignment="1"/>
    <xf numFmtId="168" fontId="28" fillId="0" borderId="0" xfId="0" applyNumberFormat="1" applyFont="1" applyAlignment="1">
      <alignment horizontal="left"/>
    </xf>
    <xf numFmtId="168" fontId="29" fillId="0" borderId="0" xfId="0" applyNumberFormat="1" applyFont="1" applyAlignment="1">
      <alignment horizontal="left"/>
    </xf>
    <xf numFmtId="168" fontId="28" fillId="0" borderId="0" xfId="0" applyNumberFormat="1" applyFont="1" applyAlignment="1"/>
    <xf numFmtId="168" fontId="29" fillId="0" borderId="0" xfId="0" applyNumberFormat="1" applyFont="1" applyAlignment="1"/>
    <xf numFmtId="168" fontId="29" fillId="0" borderId="1" xfId="0" applyNumberFormat="1" applyFont="1" applyBorder="1" applyAlignment="1">
      <alignment horizontal="left"/>
    </xf>
    <xf numFmtId="166" fontId="28" fillId="0" borderId="1" xfId="0" applyNumberFormat="1" applyFont="1" applyBorder="1" applyAlignment="1">
      <alignment horizontal="left"/>
    </xf>
    <xf numFmtId="0" fontId="29" fillId="0" borderId="0" xfId="0" applyFont="1" applyAlignment="1">
      <alignment vertical="center"/>
    </xf>
    <xf numFmtId="0" fontId="25" fillId="0" borderId="2" xfId="0" applyFont="1" applyBorder="1" applyAlignment="1">
      <alignment horizontal="left"/>
    </xf>
    <xf numFmtId="0" fontId="29" fillId="0" borderId="2" xfId="0" applyFont="1" applyBorder="1" applyAlignment="1">
      <alignment horizontal="center"/>
    </xf>
    <xf numFmtId="0" fontId="28" fillId="0" borderId="2" xfId="0" applyFont="1" applyBorder="1" applyAlignment="1">
      <alignment horizontal="left"/>
    </xf>
    <xf numFmtId="0" fontId="28" fillId="0" borderId="2" xfId="0" applyFont="1" applyBorder="1" applyAlignment="1"/>
    <xf numFmtId="0" fontId="29" fillId="0" borderId="2" xfId="0" applyFont="1" applyBorder="1" applyAlignment="1"/>
    <xf numFmtId="0" fontId="28" fillId="0" borderId="2" xfId="0" applyFont="1" applyBorder="1" applyAlignment="1">
      <alignment horizontal="center" wrapText="1"/>
    </xf>
    <xf numFmtId="0" fontId="28" fillId="0" borderId="1" xfId="0" applyFont="1" applyBorder="1" applyAlignment="1">
      <alignment horizontal="right" vertical="center" wrapText="1"/>
    </xf>
    <xf numFmtId="0" fontId="27" fillId="0" borderId="0" xfId="0" applyFont="1" applyAlignment="1">
      <alignment vertical="center" wrapText="1"/>
    </xf>
    <xf numFmtId="166" fontId="28" fillId="0" borderId="0" xfId="0" applyNumberFormat="1" applyFont="1" applyAlignment="1">
      <alignment horizontal="left" vertical="center"/>
    </xf>
    <xf numFmtId="166" fontId="29" fillId="0" borderId="2" xfId="0" applyNumberFormat="1" applyFont="1" applyBorder="1" applyAlignment="1">
      <alignment horizontal="left" vertical="center"/>
    </xf>
    <xf numFmtId="166" fontId="29" fillId="0" borderId="0" xfId="0" applyNumberFormat="1" applyFont="1" applyAlignment="1">
      <alignment horizontal="left" vertical="center"/>
    </xf>
    <xf numFmtId="0" fontId="29" fillId="0" borderId="0" xfId="0" applyFont="1" applyAlignment="1">
      <alignment vertical="center" wrapText="1"/>
    </xf>
    <xf numFmtId="165" fontId="29" fillId="0" borderId="0" xfId="0" applyNumberFormat="1" applyFont="1" applyAlignment="1">
      <alignment horizontal="left" vertical="center"/>
    </xf>
    <xf numFmtId="166" fontId="28" fillId="0" borderId="0" xfId="0" applyNumberFormat="1" applyFont="1" applyAlignment="1">
      <alignment vertical="center"/>
    </xf>
    <xf numFmtId="167" fontId="28" fillId="0" borderId="0" xfId="0" applyNumberFormat="1" applyFont="1" applyAlignment="1">
      <alignment horizontal="left" vertical="center"/>
    </xf>
    <xf numFmtId="167" fontId="29" fillId="0" borderId="0" xfId="0" applyNumberFormat="1" applyFont="1" applyAlignment="1">
      <alignment horizontal="left" vertical="center"/>
    </xf>
    <xf numFmtId="0" fontId="29" fillId="0" borderId="1" xfId="0" applyFont="1" applyBorder="1" applyAlignment="1">
      <alignment vertical="center" wrapText="1"/>
    </xf>
    <xf numFmtId="165" fontId="29" fillId="0" borderId="1" xfId="0" applyNumberFormat="1" applyFont="1" applyBorder="1" applyAlignment="1">
      <alignment horizontal="left" vertical="center"/>
    </xf>
    <xf numFmtId="167" fontId="28" fillId="0" borderId="1" xfId="0" applyNumberFormat="1" applyFont="1" applyBorder="1" applyAlignment="1">
      <alignment horizontal="left" vertical="center"/>
    </xf>
    <xf numFmtId="167" fontId="29" fillId="0" borderId="1" xfId="0" applyNumberFormat="1" applyFont="1" applyBorder="1" applyAlignment="1">
      <alignment horizontal="left" vertical="center"/>
    </xf>
    <xf numFmtId="0" fontId="29" fillId="0" borderId="0" xfId="0" applyFont="1" applyAlignment="1">
      <alignment vertical="center" wrapText="1" indent="1"/>
    </xf>
    <xf numFmtId="165" fontId="28" fillId="0" borderId="0" xfId="0" applyNumberFormat="1" applyFont="1" applyAlignment="1">
      <alignment horizontal="left" vertical="center"/>
    </xf>
    <xf numFmtId="166" fontId="28" fillId="0" borderId="1" xfId="0" applyNumberFormat="1" applyFont="1" applyBorder="1" applyAlignment="1">
      <alignment vertical="center"/>
    </xf>
    <xf numFmtId="165" fontId="28" fillId="0" borderId="1" xfId="0" applyNumberFormat="1" applyFont="1" applyBorder="1" applyAlignment="1">
      <alignment horizontal="left" vertical="center"/>
    </xf>
    <xf numFmtId="0" fontId="29" fillId="0" borderId="0" xfId="0" applyFont="1" applyAlignment="1">
      <alignment vertical="center" wrapText="1" indent="2"/>
    </xf>
    <xf numFmtId="167" fontId="29" fillId="0" borderId="2" xfId="0" applyNumberFormat="1" applyFont="1" applyBorder="1" applyAlignment="1"/>
    <xf numFmtId="0" fontId="29" fillId="0" borderId="1" xfId="0" applyFont="1" applyBorder="1" applyAlignment="1">
      <alignment vertical="center" wrapText="1" indent="2"/>
    </xf>
    <xf numFmtId="168" fontId="29" fillId="0" borderId="0" xfId="0" applyNumberFormat="1" applyFont="1" applyAlignment="1">
      <alignment vertical="center"/>
    </xf>
    <xf numFmtId="168" fontId="28" fillId="0" borderId="0" xfId="0" applyNumberFormat="1" applyFont="1" applyAlignment="1">
      <alignment horizontal="left" vertical="center"/>
    </xf>
    <xf numFmtId="168" fontId="29" fillId="0" borderId="0" xfId="0" applyNumberFormat="1" applyFont="1" applyAlignment="1">
      <alignment horizontal="left" vertical="center"/>
    </xf>
    <xf numFmtId="0" fontId="29" fillId="0" borderId="0" xfId="0" applyFont="1" applyAlignment="1">
      <alignment horizontal="left" vertical="center"/>
    </xf>
    <xf numFmtId="166" fontId="29" fillId="0" borderId="0" xfId="0" applyNumberFormat="1" applyFont="1" applyAlignment="1">
      <alignment vertical="center"/>
    </xf>
    <xf numFmtId="169" fontId="28" fillId="0" borderId="0" xfId="0" applyNumberFormat="1" applyFont="1" applyAlignment="1">
      <alignment vertical="center"/>
    </xf>
    <xf numFmtId="169" fontId="29" fillId="0" borderId="0" xfId="0" applyNumberFormat="1" applyFont="1" applyAlignment="1">
      <alignment vertical="center"/>
    </xf>
    <xf numFmtId="169" fontId="29" fillId="0" borderId="0" xfId="0" applyNumberFormat="1" applyFont="1" applyAlignment="1">
      <alignment horizontal="left" vertical="center"/>
    </xf>
    <xf numFmtId="169" fontId="28" fillId="0" borderId="0" xfId="0" applyNumberFormat="1" applyFont="1" applyAlignment="1">
      <alignment horizontal="left" vertical="center"/>
    </xf>
    <xf numFmtId="0" fontId="27" fillId="0" borderId="0" xfId="0" applyFont="1" applyAlignment="1">
      <alignment horizontal="left" vertical="center"/>
    </xf>
    <xf numFmtId="0" fontId="28" fillId="0" borderId="0" xfId="0" applyFont="1" applyAlignment="1">
      <alignment horizontal="left" vertical="center"/>
    </xf>
    <xf numFmtId="169" fontId="28" fillId="0" borderId="0" xfId="0" applyNumberFormat="1" applyFont="1" applyAlignment="1"/>
    <xf numFmtId="169" fontId="29" fillId="0" borderId="0" xfId="0" applyNumberFormat="1" applyFont="1" applyAlignment="1"/>
    <xf numFmtId="169" fontId="28" fillId="0" borderId="1" xfId="0" applyNumberFormat="1" applyFont="1" applyBorder="1" applyAlignment="1">
      <alignment vertical="center"/>
    </xf>
    <xf numFmtId="169" fontId="29" fillId="0" borderId="1" xfId="0" applyNumberFormat="1" applyFont="1" applyBorder="1" applyAlignment="1">
      <alignment vertical="center"/>
    </xf>
    <xf numFmtId="168" fontId="29" fillId="0" borderId="1" xfId="0" applyNumberFormat="1" applyFont="1" applyBorder="1" applyAlignment="1">
      <alignment horizontal="left" vertical="center"/>
    </xf>
    <xf numFmtId="169" fontId="28" fillId="0" borderId="1" xfId="0" applyNumberFormat="1" applyFont="1" applyBorder="1" applyAlignment="1">
      <alignment horizontal="left" vertical="center"/>
    </xf>
    <xf numFmtId="169" fontId="29" fillId="0" borderId="1" xfId="0" applyNumberFormat="1" applyFont="1" applyBorder="1" applyAlignment="1">
      <alignment horizontal="left" vertical="center"/>
    </xf>
    <xf numFmtId="0" fontId="28" fillId="0" borderId="1" xfId="0" applyFont="1" applyBorder="1" applyAlignment="1"/>
    <xf numFmtId="0" fontId="29" fillId="0" borderId="3" xfId="0" applyFont="1" applyBorder="1" applyAlignment="1">
      <alignment horizontal="right" wrapText="1"/>
    </xf>
    <xf numFmtId="0" fontId="28" fillId="0" borderId="0" xfId="0" applyFont="1" applyAlignment="1">
      <alignment wrapText="1" indent="1"/>
    </xf>
    <xf numFmtId="166" fontId="33" fillId="0" borderId="0" xfId="0" applyNumberFormat="1" applyFont="1" applyAlignment="1">
      <alignment horizontal="left"/>
    </xf>
    <xf numFmtId="166" fontId="30" fillId="0" borderId="0" xfId="0" applyNumberFormat="1" applyFont="1" applyAlignment="1">
      <alignment horizontal="left"/>
    </xf>
    <xf numFmtId="169" fontId="33" fillId="0" borderId="0" xfId="0" applyNumberFormat="1" applyFont="1" applyAlignment="1">
      <alignment horizontal="left"/>
    </xf>
    <xf numFmtId="169" fontId="30" fillId="0" borderId="0" xfId="0" applyNumberFormat="1" applyFont="1" applyAlignment="1">
      <alignment horizontal="left"/>
    </xf>
    <xf numFmtId="0" fontId="28" fillId="0" borderId="1" xfId="0" applyFont="1" applyBorder="1" applyAlignment="1">
      <alignment wrapText="1"/>
    </xf>
    <xf numFmtId="165" fontId="28" fillId="0" borderId="3" xfId="0" applyNumberFormat="1" applyFont="1" applyBorder="1" applyAlignment="1"/>
    <xf numFmtId="165" fontId="29" fillId="0" borderId="3" xfId="0" applyNumberFormat="1" applyFont="1" applyBorder="1" applyAlignment="1"/>
    <xf numFmtId="166" fontId="28" fillId="0" borderId="3" xfId="0" applyNumberFormat="1" applyFont="1" applyBorder="1" applyAlignment="1"/>
    <xf numFmtId="165" fontId="28" fillId="0" borderId="3" xfId="0" applyNumberFormat="1" applyFont="1" applyBorder="1" applyAlignment="1">
      <alignment horizontal="left"/>
    </xf>
    <xf numFmtId="166" fontId="29" fillId="0" borderId="3" xfId="0" applyNumberFormat="1" applyFont="1" applyBorder="1" applyAlignment="1">
      <alignment horizontal="left"/>
    </xf>
    <xf numFmtId="0" fontId="29" fillId="0" borderId="3" xfId="0" applyFont="1" applyBorder="1" applyAlignment="1">
      <alignment wrapText="1" indent="3"/>
    </xf>
    <xf numFmtId="167" fontId="28" fillId="0" borderId="1" xfId="0" applyNumberFormat="1" applyFont="1" applyBorder="1" applyAlignment="1">
      <alignment horizontal="left"/>
    </xf>
    <xf numFmtId="166" fontId="29" fillId="0" borderId="0" xfId="0" applyNumberFormat="1" applyFont="1" applyAlignment="1"/>
    <xf numFmtId="166" fontId="28" fillId="0" borderId="2" xfId="0" applyNumberFormat="1" applyFont="1" applyBorder="1" applyAlignment="1"/>
    <xf numFmtId="0" fontId="29" fillId="0" borderId="2" xfId="0" applyFont="1" applyBorder="1" applyAlignment="1">
      <alignment wrapText="1" indent="3"/>
    </xf>
    <xf numFmtId="0" fontId="25" fillId="0" borderId="0" xfId="0" applyFont="1" applyAlignment="1">
      <alignment wrapText="1"/>
    </xf>
    <xf numFmtId="173" fontId="28" fillId="0" borderId="0" xfId="0" applyNumberFormat="1" applyFont="1" applyAlignment="1"/>
    <xf numFmtId="173" fontId="29" fillId="0" borderId="0" xfId="0" applyNumberFormat="1" applyFont="1" applyAlignment="1"/>
    <xf numFmtId="173" fontId="29" fillId="0" borderId="0" xfId="0" applyNumberFormat="1" applyFont="1" applyAlignment="1">
      <alignment horizontal="left"/>
    </xf>
    <xf numFmtId="173" fontId="28" fillId="0" borderId="1" xfId="0" applyNumberFormat="1" applyFont="1" applyBorder="1" applyAlignment="1"/>
    <xf numFmtId="173" fontId="29" fillId="0" borderId="1" xfId="0" applyNumberFormat="1" applyFont="1" applyBorder="1" applyAlignment="1"/>
    <xf numFmtId="173" fontId="29" fillId="0" borderId="1" xfId="0" applyNumberFormat="1" applyFont="1" applyBorder="1" applyAlignment="1">
      <alignment horizontal="left"/>
    </xf>
    <xf numFmtId="0" fontId="34" fillId="0" borderId="0" xfId="0" applyFont="1" applyAlignment="1">
      <alignment horizontal="left"/>
    </xf>
    <xf numFmtId="173" fontId="28" fillId="0" borderId="0" xfId="0" applyNumberFormat="1" applyFont="1" applyAlignment="1">
      <alignment horizontal="left"/>
    </xf>
    <xf numFmtId="173" fontId="28" fillId="0" borderId="2" xfId="0" applyNumberFormat="1" applyFont="1" applyBorder="1" applyAlignment="1"/>
    <xf numFmtId="173" fontId="29" fillId="0" borderId="2" xfId="0" applyNumberFormat="1" applyFont="1" applyBorder="1" applyAlignment="1"/>
    <xf numFmtId="166" fontId="28" fillId="0" borderId="2" xfId="0" applyNumberFormat="1" applyFont="1" applyBorder="1" applyAlignment="1">
      <alignment horizontal="left"/>
    </xf>
    <xf numFmtId="0" fontId="28" fillId="0" borderId="1" xfId="0" applyFont="1" applyBorder="1" applyAlignment="1">
      <alignment horizontal="left"/>
    </xf>
    <xf numFmtId="0" fontId="25" fillId="0" borderId="1" xfId="0" applyFont="1" applyBorder="1" applyAlignment="1">
      <alignment horizontal="left"/>
    </xf>
    <xf numFmtId="0" fontId="25" fillId="0" borderId="2" xfId="0" applyFont="1" applyBorder="1" applyAlignment="1">
      <alignment horizontal="right" wrapText="1"/>
    </xf>
    <xf numFmtId="0" fontId="29" fillId="0" borderId="1" xfId="0" applyFont="1" applyBorder="1" applyAlignment="1">
      <alignment horizontal="center"/>
    </xf>
    <xf numFmtId="166" fontId="29" fillId="0" borderId="2" xfId="0" applyNumberFormat="1" applyFont="1" applyBorder="1" applyAlignment="1"/>
    <xf numFmtId="0" fontId="29" fillId="0" borderId="3" xfId="0" applyFont="1" applyBorder="1" applyAlignment="1">
      <alignment wrapText="1" indent="1"/>
    </xf>
    <xf numFmtId="0" fontId="25" fillId="0" borderId="3" xfId="0" applyFont="1" applyBorder="1" applyAlignment="1">
      <alignment horizontal="right" wrapText="1"/>
    </xf>
    <xf numFmtId="0" fontId="25" fillId="0" borderId="3" xfId="0" applyFont="1" applyBorder="1" applyAlignment="1">
      <alignment wrapText="1"/>
    </xf>
    <xf numFmtId="0" fontId="29" fillId="0" borderId="0" xfId="0" applyFont="1" applyAlignment="1">
      <alignment horizontal="center" wrapText="1"/>
    </xf>
    <xf numFmtId="0" fontId="28" fillId="0" borderId="3" xfId="0" applyFont="1" applyBorder="1" applyAlignment="1"/>
    <xf numFmtId="0" fontId="29" fillId="0" borderId="3" xfId="0" applyFont="1" applyBorder="1" applyAlignment="1"/>
    <xf numFmtId="0" fontId="35" fillId="0" borderId="0" xfId="0" applyFont="1" applyAlignment="1">
      <alignment horizontal="left"/>
    </xf>
    <xf numFmtId="0" fontId="29" fillId="0" borderId="1" xfId="0" applyFont="1" applyBorder="1" applyAlignment="1">
      <alignment horizontal="right" wrapText="1" indent="1"/>
    </xf>
    <xf numFmtId="165" fontId="29" fillId="0" borderId="0" xfId="0" applyNumberFormat="1" applyFont="1" applyAlignment="1">
      <alignment horizontal="left" indent="1"/>
    </xf>
    <xf numFmtId="165" fontId="30" fillId="0" borderId="0" xfId="0" applyNumberFormat="1" applyFont="1" applyAlignment="1">
      <alignment horizontal="left"/>
    </xf>
    <xf numFmtId="165" fontId="25" fillId="0" borderId="0" xfId="0" applyNumberFormat="1" applyFont="1" applyAlignment="1">
      <alignment horizontal="left"/>
    </xf>
    <xf numFmtId="0" fontId="29" fillId="0" borderId="0" xfId="0" applyFont="1" applyAlignment="1">
      <alignment horizontal="right" wrapText="1" indent="1"/>
    </xf>
    <xf numFmtId="167" fontId="29" fillId="0" borderId="3" xfId="0" applyNumberFormat="1" applyFont="1" applyBorder="1" applyAlignment="1">
      <alignment horizontal="left"/>
    </xf>
    <xf numFmtId="165" fontId="30" fillId="0" borderId="1" xfId="0" applyNumberFormat="1" applyFont="1" applyBorder="1" applyAlignment="1"/>
    <xf numFmtId="167" fontId="27" fillId="0" borderId="0" xfId="0" applyNumberFormat="1" applyFont="1" applyAlignment="1">
      <alignment horizontal="left"/>
    </xf>
    <xf numFmtId="167" fontId="35" fillId="0" borderId="0" xfId="0" applyNumberFormat="1" applyFont="1" applyAlignment="1">
      <alignment horizontal="left"/>
    </xf>
    <xf numFmtId="0" fontId="29" fillId="0" borderId="0" xfId="0" applyFont="1" applyAlignment="1">
      <alignment horizontal="left" vertical="top"/>
    </xf>
    <xf numFmtId="0" fontId="28" fillId="0" borderId="2" xfId="0" applyFont="1" applyBorder="1" applyAlignment="1">
      <alignment wrapText="1"/>
    </xf>
    <xf numFmtId="0" fontId="29" fillId="0" borderId="2" xfId="0" applyFont="1" applyBorder="1" applyAlignment="1">
      <alignment vertical="top" wrapText="1"/>
    </xf>
    <xf numFmtId="169" fontId="28" fillId="0" borderId="1" xfId="0" applyNumberFormat="1" applyFont="1" applyBorder="1" applyAlignment="1"/>
    <xf numFmtId="169" fontId="29" fillId="0" borderId="1" xfId="0" applyNumberFormat="1" applyFont="1" applyBorder="1" applyAlignment="1"/>
    <xf numFmtId="169" fontId="29" fillId="0" borderId="1" xfId="0" applyNumberFormat="1" applyFont="1" applyBorder="1" applyAlignment="1">
      <alignment horizontal="left"/>
    </xf>
    <xf numFmtId="0" fontId="29" fillId="0" borderId="0" xfId="0" applyFont="1" applyAlignment="1">
      <alignment vertical="top" wrapText="1" indent="4"/>
    </xf>
    <xf numFmtId="0" fontId="29" fillId="0" borderId="1" xfId="0" applyFont="1" applyBorder="1" applyAlignment="1">
      <alignment vertical="top" wrapText="1" indent="4"/>
    </xf>
    <xf numFmtId="0" fontId="29" fillId="0" borderId="2" xfId="0" applyFont="1" applyBorder="1" applyAlignment="1">
      <alignment vertical="top" wrapText="1" indent="5"/>
    </xf>
    <xf numFmtId="0" fontId="35" fillId="0" borderId="2" xfId="0" applyFont="1" applyBorder="1" applyAlignment="1">
      <alignment horizontal="left"/>
    </xf>
    <xf numFmtId="0" fontId="27" fillId="0" borderId="2" xfId="0" applyFont="1" applyBorder="1" applyAlignment="1">
      <alignment horizontal="left"/>
    </xf>
    <xf numFmtId="0" fontId="30" fillId="0" borderId="0" xfId="0" applyFont="1" applyAlignment="1"/>
    <xf numFmtId="0" fontId="28" fillId="0" borderId="2" xfId="0" applyFont="1" applyBorder="1" applyAlignment="1">
      <alignment horizontal="right" wrapText="1"/>
    </xf>
    <xf numFmtId="0" fontId="30" fillId="0" borderId="0" xfId="0" applyFont="1" applyAlignment="1">
      <alignment horizontal="left"/>
    </xf>
    <xf numFmtId="167" fontId="30" fillId="0" borderId="0" xfId="0" applyNumberFormat="1" applyFont="1" applyAlignment="1">
      <alignment horizontal="left"/>
    </xf>
    <xf numFmtId="0" fontId="36" fillId="0" borderId="0" xfId="0" applyFont="1" applyAlignment="1">
      <alignment wrapText="1"/>
    </xf>
    <xf numFmtId="170" fontId="29" fillId="0" borderId="0" xfId="0" applyNumberFormat="1" applyFont="1" applyAlignment="1">
      <alignment horizontal="left"/>
    </xf>
    <xf numFmtId="170" fontId="28" fillId="0" borderId="0" xfId="0" applyNumberFormat="1" applyFont="1" applyAlignment="1">
      <alignment horizontal="left"/>
    </xf>
    <xf numFmtId="166" fontId="34" fillId="0" borderId="0" xfId="0" applyNumberFormat="1" applyFont="1" applyAlignment="1">
      <alignment horizontal="left"/>
    </xf>
    <xf numFmtId="0" fontId="35" fillId="0" borderId="0" xfId="0" applyFont="1" applyAlignment="1">
      <alignment vertical="center" wrapText="1"/>
    </xf>
    <xf numFmtId="0" fontId="35" fillId="0" borderId="0" xfId="0" applyFont="1" applyAlignment="1">
      <alignment horizontal="left" vertical="center"/>
    </xf>
    <xf numFmtId="0" fontId="30" fillId="0" borderId="0" xfId="0" applyFont="1" applyAlignment="1">
      <alignment horizontal="left" wrapText="1"/>
    </xf>
    <xf numFmtId="0" fontId="29" fillId="0" borderId="3" xfId="0" applyFont="1" applyBorder="1" applyAlignment="1">
      <alignment wrapText="1"/>
    </xf>
    <xf numFmtId="42" fontId="28" fillId="0" borderId="0" xfId="0" applyNumberFormat="1" applyFont="1" applyAlignment="1">
      <alignment vertical="center"/>
    </xf>
    <xf numFmtId="42" fontId="29" fillId="0" borderId="0" xfId="0" applyNumberFormat="1" applyFont="1" applyAlignment="1">
      <alignment vertical="center"/>
    </xf>
    <xf numFmtId="41" fontId="28" fillId="0" borderId="1" xfId="0" applyNumberFormat="1" applyFont="1" applyBorder="1" applyAlignment="1">
      <alignment vertical="center"/>
    </xf>
    <xf numFmtId="41" fontId="29" fillId="0" borderId="1" xfId="0" applyNumberFormat="1" applyFont="1" applyBorder="1" applyAlignment="1">
      <alignment vertical="center"/>
    </xf>
    <xf numFmtId="41" fontId="28" fillId="0" borderId="0" xfId="0" applyNumberFormat="1" applyFont="1" applyAlignment="1">
      <alignment vertical="center"/>
    </xf>
    <xf numFmtId="41" fontId="29" fillId="0" borderId="0" xfId="0" applyNumberFormat="1" applyFont="1" applyAlignment="1">
      <alignment vertical="center"/>
    </xf>
    <xf numFmtId="41" fontId="28" fillId="0" borderId="2" xfId="0" applyNumberFormat="1" applyFont="1" applyBorder="1" applyAlignment="1"/>
    <xf numFmtId="41" fontId="29" fillId="0" borderId="2" xfId="0" applyNumberFormat="1" applyFont="1" applyBorder="1" applyAlignment="1"/>
    <xf numFmtId="42" fontId="28" fillId="0" borderId="2" xfId="0" applyNumberFormat="1" applyFont="1" applyBorder="1" applyAlignment="1"/>
    <xf numFmtId="42" fontId="29" fillId="0" borderId="2" xfId="0" applyNumberFormat="1" applyFont="1" applyBorder="1" applyAlignment="1"/>
    <xf numFmtId="42" fontId="28" fillId="0" borderId="1" xfId="0" applyNumberFormat="1" applyFont="1" applyBorder="1" applyAlignment="1"/>
    <xf numFmtId="42" fontId="29" fillId="0" borderId="1" xfId="0" applyNumberFormat="1" applyFont="1" applyBorder="1" applyAlignment="1"/>
    <xf numFmtId="44" fontId="28" fillId="0" borderId="0" xfId="0" applyNumberFormat="1" applyFont="1" applyAlignment="1">
      <alignment vertical="center"/>
    </xf>
    <xf numFmtId="44" fontId="29" fillId="0" borderId="0" xfId="0" applyNumberFormat="1" applyFont="1" applyAlignment="1">
      <alignment vertical="center"/>
    </xf>
    <xf numFmtId="41" fontId="28" fillId="0" borderId="0" xfId="0" applyNumberFormat="1" applyFont="1" applyAlignment="1"/>
    <xf numFmtId="41" fontId="29" fillId="0" borderId="0" xfId="0" applyNumberFormat="1" applyFont="1" applyAlignment="1"/>
    <xf numFmtId="41" fontId="28" fillId="0" borderId="0" xfId="0" applyNumberFormat="1" applyFont="1" applyAlignment="1">
      <alignment horizontal="left" vertical="center"/>
    </xf>
    <xf numFmtId="41" fontId="29" fillId="0" borderId="0" xfId="0" applyNumberFormat="1" applyFont="1" applyAlignment="1">
      <alignment horizontal="left" vertical="center"/>
    </xf>
    <xf numFmtId="175" fontId="28" fillId="0" borderId="0" xfId="0" applyNumberFormat="1" applyFont="1" applyAlignment="1">
      <alignment vertical="center"/>
    </xf>
    <xf numFmtId="175" fontId="29" fillId="0" borderId="0" xfId="0" applyNumberFormat="1" applyFont="1" applyAlignment="1">
      <alignment vertical="center"/>
    </xf>
    <xf numFmtId="42" fontId="28" fillId="0" borderId="0" xfId="0" applyNumberFormat="1" applyFont="1" applyAlignment="1"/>
    <xf numFmtId="42" fontId="29" fillId="0" borderId="0" xfId="0" applyNumberFormat="1" applyFont="1" applyAlignment="1"/>
    <xf numFmtId="41" fontId="28" fillId="0" borderId="1" xfId="0" applyNumberFormat="1" applyFont="1" applyBorder="1" applyAlignment="1"/>
    <xf numFmtId="41" fontId="29" fillId="0" borderId="1" xfId="0" applyNumberFormat="1" applyFont="1" applyBorder="1" applyAlignment="1"/>
    <xf numFmtId="41" fontId="29" fillId="0" borderId="4" xfId="0" applyNumberFormat="1" applyFont="1" applyBorder="1" applyAlignment="1"/>
    <xf numFmtId="41" fontId="29" fillId="0" borderId="5" xfId="0" applyNumberFormat="1" applyFont="1" applyBorder="1" applyAlignment="1"/>
    <xf numFmtId="41" fontId="31" fillId="0" borderId="0" xfId="0" applyNumberFormat="1" applyFont="1" applyAlignment="1">
      <alignment horizontal="left"/>
    </xf>
    <xf numFmtId="41" fontId="32" fillId="0" borderId="0" xfId="0" applyNumberFormat="1" applyFont="1" applyAlignment="1">
      <alignment horizontal="left"/>
    </xf>
    <xf numFmtId="41" fontId="28" fillId="0" borderId="4" xfId="0" applyNumberFormat="1" applyFont="1" applyBorder="1" applyAlignment="1"/>
    <xf numFmtId="41" fontId="33" fillId="0" borderId="0" xfId="0" applyNumberFormat="1" applyFont="1" applyAlignment="1">
      <alignment horizontal="left"/>
    </xf>
    <xf numFmtId="42" fontId="28" fillId="0" borderId="3" xfId="0" applyNumberFormat="1" applyFont="1" applyBorder="1" applyAlignment="1"/>
    <xf numFmtId="42" fontId="29" fillId="0" borderId="3" xfId="0" applyNumberFormat="1" applyFont="1" applyBorder="1" applyAlignment="1"/>
    <xf numFmtId="44" fontId="28" fillId="0" borderId="0" xfId="0" applyNumberFormat="1" applyFont="1" applyAlignment="1"/>
    <xf numFmtId="44" fontId="29" fillId="0" borderId="0" xfId="0" applyNumberFormat="1" applyFont="1" applyAlignment="1"/>
    <xf numFmtId="44" fontId="28" fillId="0" borderId="1" xfId="0" applyNumberFormat="1" applyFont="1" applyBorder="1" applyAlignment="1"/>
    <xf numFmtId="44" fontId="29" fillId="0" borderId="1" xfId="0" applyNumberFormat="1" applyFont="1" applyBorder="1" applyAlignment="1"/>
    <xf numFmtId="42" fontId="29" fillId="0" borderId="0" xfId="0" applyNumberFormat="1" applyFont="1" applyAlignment="1">
      <alignment horizontal="left"/>
    </xf>
    <xf numFmtId="42" fontId="29" fillId="0" borderId="1" xfId="0" applyNumberFormat="1" applyFont="1" applyBorder="1" applyAlignment="1">
      <alignment horizontal="left"/>
    </xf>
    <xf numFmtId="41" fontId="29" fillId="0" borderId="0" xfId="0" applyNumberFormat="1" applyFont="1" applyAlignment="1">
      <alignment horizontal="left"/>
    </xf>
    <xf numFmtId="41" fontId="29" fillId="0" borderId="1" xfId="0" applyNumberFormat="1" applyFont="1" applyBorder="1" applyAlignment="1">
      <alignment horizontal="left"/>
    </xf>
    <xf numFmtId="41" fontId="28" fillId="0" borderId="0" xfId="0" applyNumberFormat="1" applyFont="1" applyAlignment="1">
      <alignment horizontal="left"/>
    </xf>
    <xf numFmtId="41" fontId="30" fillId="0" borderId="0" xfId="0" applyNumberFormat="1" applyFont="1" applyAlignment="1">
      <alignment wrapText="1"/>
    </xf>
    <xf numFmtId="41" fontId="28" fillId="0" borderId="3" xfId="0" applyNumberFormat="1" applyFont="1" applyBorder="1" applyAlignment="1"/>
    <xf numFmtId="41" fontId="29" fillId="0" borderId="3" xfId="0" applyNumberFormat="1" applyFont="1" applyBorder="1" applyAlignment="1"/>
    <xf numFmtId="175" fontId="28" fillId="0" borderId="0" xfId="0" applyNumberFormat="1" applyFont="1" applyAlignment="1"/>
    <xf numFmtId="175" fontId="29" fillId="0" borderId="0" xfId="0" applyNumberFormat="1" applyFont="1" applyAlignment="1"/>
    <xf numFmtId="42" fontId="28" fillId="0" borderId="0" xfId="0" applyNumberFormat="1" applyFont="1" applyAlignment="1">
      <alignment horizontal="left"/>
    </xf>
    <xf numFmtId="42" fontId="28" fillId="0" borderId="2" xfId="0" applyNumberFormat="1" applyFont="1" applyBorder="1" applyAlignment="1">
      <alignment horizontal="left"/>
    </xf>
    <xf numFmtId="42" fontId="29" fillId="0" borderId="2" xfId="0" applyNumberFormat="1" applyFont="1" applyBorder="1" applyAlignment="1">
      <alignment horizontal="left"/>
    </xf>
    <xf numFmtId="42" fontId="28" fillId="0" borderId="1" xfId="0" applyNumberFormat="1" applyFont="1" applyBorder="1" applyAlignment="1">
      <alignment horizontal="left"/>
    </xf>
    <xf numFmtId="42" fontId="29" fillId="0" borderId="3" xfId="0" applyNumberFormat="1" applyFont="1" applyBorder="1" applyAlignment="1">
      <alignment horizontal="left"/>
    </xf>
    <xf numFmtId="41" fontId="28" fillId="0" borderId="1" xfId="0" applyNumberFormat="1" applyFont="1" applyBorder="1" applyAlignment="1">
      <alignment horizontal="left"/>
    </xf>
    <xf numFmtId="41" fontId="28" fillId="0" borderId="2" xfId="0" applyNumberFormat="1" applyFont="1" applyBorder="1" applyAlignment="1">
      <alignment vertical="center"/>
    </xf>
    <xf numFmtId="166" fontId="28" fillId="0" borderId="0" xfId="0" applyNumberFormat="1" applyFont="1" applyAlignment="1">
      <alignment horizontal="right" vertical="center"/>
    </xf>
    <xf numFmtId="41" fontId="28" fillId="0" borderId="0" xfId="0" applyNumberFormat="1" applyFont="1" applyAlignment="1">
      <alignment horizontal="right" vertical="center"/>
    </xf>
    <xf numFmtId="41" fontId="28" fillId="0" borderId="1" xfId="0" applyNumberFormat="1" applyFont="1" applyBorder="1" applyAlignment="1">
      <alignment horizontal="right" vertical="center"/>
    </xf>
    <xf numFmtId="41" fontId="28" fillId="0" borderId="2" xfId="0" applyNumberFormat="1" applyFont="1" applyBorder="1" applyAlignment="1">
      <alignment horizontal="right" vertical="center"/>
    </xf>
    <xf numFmtId="166" fontId="28" fillId="0" borderId="1" xfId="0" applyNumberFormat="1" applyFont="1" applyBorder="1" applyAlignment="1">
      <alignment horizontal="right" vertical="center"/>
    </xf>
    <xf numFmtId="41" fontId="28" fillId="0" borderId="1" xfId="0" applyNumberFormat="1" applyFont="1" applyBorder="1" applyAlignment="1">
      <alignment horizontal="right" vertical="center" wrapText="1"/>
    </xf>
    <xf numFmtId="41" fontId="28" fillId="0" borderId="0" xfId="0" applyNumberFormat="1" applyFont="1" applyAlignment="1">
      <alignment horizontal="right" vertical="center" wrapText="1"/>
    </xf>
    <xf numFmtId="41" fontId="28" fillId="0" borderId="0" xfId="0" applyNumberFormat="1" applyFont="1" applyAlignment="1">
      <alignment horizontal="right" wrapText="1" indent="1"/>
    </xf>
    <xf numFmtId="41" fontId="28" fillId="0" borderId="1" xfId="0" applyNumberFormat="1" applyFont="1" applyBorder="1" applyAlignment="1">
      <alignment horizontal="right" wrapText="1"/>
    </xf>
    <xf numFmtId="41" fontId="28" fillId="0" borderId="0" xfId="0" applyNumberFormat="1" applyFont="1" applyAlignment="1">
      <alignment horizontal="right" wrapText="1"/>
    </xf>
    <xf numFmtId="41" fontId="28" fillId="0" borderId="0" xfId="0" applyNumberFormat="1" applyFont="1" applyAlignment="1">
      <alignment horizontal="right"/>
    </xf>
    <xf numFmtId="41" fontId="28" fillId="0" borderId="3" xfId="0" applyNumberFormat="1" applyFont="1" applyBorder="1" applyAlignment="1">
      <alignment horizontal="right" wrapText="1"/>
    </xf>
    <xf numFmtId="43" fontId="28" fillId="0" borderId="0" xfId="0" applyNumberFormat="1" applyFont="1" applyAlignment="1"/>
    <xf numFmtId="43" fontId="28" fillId="0" borderId="0" xfId="0" applyNumberFormat="1" applyFont="1" applyAlignment="1">
      <alignment horizontal="left"/>
    </xf>
    <xf numFmtId="43" fontId="28" fillId="0" borderId="1" xfId="0" applyNumberFormat="1" applyFont="1" applyBorder="1" applyAlignment="1"/>
    <xf numFmtId="43" fontId="29" fillId="0" borderId="0" xfId="0" applyNumberFormat="1" applyFont="1" applyAlignment="1"/>
    <xf numFmtId="43" fontId="29" fillId="0" borderId="0" xfId="0" applyNumberFormat="1" applyFont="1" applyAlignment="1">
      <alignment horizontal="left"/>
    </xf>
    <xf numFmtId="43" fontId="29" fillId="0" borderId="1" xfId="0" applyNumberFormat="1" applyFont="1" applyBorder="1" applyAlignment="1"/>
    <xf numFmtId="176" fontId="28" fillId="0" borderId="0" xfId="0" applyNumberFormat="1" applyFont="1" applyAlignment="1"/>
    <xf numFmtId="176" fontId="29" fillId="0" borderId="0" xfId="0" applyNumberFormat="1" applyFont="1" applyAlignment="1"/>
    <xf numFmtId="165" fontId="30" fillId="0" borderId="0" xfId="0" applyNumberFormat="1" applyFont="1" applyAlignment="1"/>
    <xf numFmtId="0" fontId="3" fillId="0" borderId="0" xfId="0" applyFont="1" applyAlignment="1">
      <alignment horizontal="center" wrapText="1"/>
    </xf>
    <xf numFmtId="0" fontId="0" fillId="0" borderId="0" xfId="0" applyAlignment="1">
      <alignment wrapText="1"/>
    </xf>
    <xf numFmtId="0" fontId="1" fillId="0" borderId="0" xfId="0" applyFont="1" applyAlignment="1">
      <alignment horizontal="center" wrapText="1"/>
    </xf>
    <xf numFmtId="0" fontId="2" fillId="0" borderId="0" xfId="0" applyFont="1" applyAlignment="1"/>
    <xf numFmtId="0" fontId="2" fillId="0" borderId="1" xfId="0" applyFont="1" applyBorder="1" applyAlignment="1">
      <alignment horizontal="left"/>
    </xf>
    <xf numFmtId="0" fontId="25" fillId="0" borderId="0" xfId="0" applyFont="1" applyAlignment="1">
      <alignment vertical="center" wrapText="1"/>
    </xf>
    <xf numFmtId="0" fontId="30" fillId="0" borderId="0" xfId="0" applyFont="1" applyAlignment="1">
      <alignment wrapText="1"/>
    </xf>
    <xf numFmtId="0" fontId="25" fillId="0" borderId="0" xfId="0" applyFont="1" applyAlignment="1">
      <alignment wrapText="1"/>
    </xf>
    <xf numFmtId="0" fontId="30" fillId="0" borderId="1" xfId="0" applyFont="1" applyBorder="1" applyAlignment="1">
      <alignment horizontal="left"/>
    </xf>
    <xf numFmtId="0" fontId="28" fillId="0" borderId="3" xfId="0" applyFont="1" applyBorder="1" applyAlignment="1">
      <alignment horizontal="center" wrapText="1"/>
    </xf>
    <xf numFmtId="0" fontId="29" fillId="0" borderId="3" xfId="0" applyFont="1" applyBorder="1" applyAlignment="1"/>
    <xf numFmtId="0" fontId="2" fillId="0" borderId="1" xfId="0" applyFont="1" applyBorder="1" applyAlignment="1"/>
    <xf numFmtId="0" fontId="28" fillId="0" borderId="1" xfId="0" applyFont="1" applyBorder="1" applyAlignment="1">
      <alignment horizontal="center" wrapText="1"/>
    </xf>
    <xf numFmtId="0" fontId="25" fillId="0" borderId="0" xfId="0" applyFont="1" applyAlignment="1">
      <alignment horizontal="left"/>
    </xf>
    <xf numFmtId="0" fontId="29" fillId="0" borderId="3" xfId="0" applyFont="1" applyBorder="1" applyAlignment="1">
      <alignment horizontal="center" wrapText="1"/>
    </xf>
    <xf numFmtId="0" fontId="30" fillId="0" borderId="3" xfId="0" applyFont="1" applyBorder="1" applyAlignment="1">
      <alignment horizontal="left" wrapText="1"/>
    </xf>
    <xf numFmtId="165" fontId="29" fillId="0" borderId="0" xfId="0" applyNumberFormat="1" applyFont="1" applyAlignment="1">
      <alignment horizontal="left"/>
    </xf>
    <xf numFmtId="0" fontId="25" fillId="0" borderId="0" xfId="0" applyFont="1" applyAlignment="1">
      <alignment vertical="top" wrapText="1"/>
    </xf>
    <xf numFmtId="0" fontId="30" fillId="0" borderId="0" xfId="0" applyFont="1" applyAlignment="1">
      <alignment horizontal="left"/>
    </xf>
    <xf numFmtId="0" fontId="2" fillId="0" borderId="0" xfId="0" applyFont="1" applyAlignment="1">
      <alignment vertical="top"/>
    </xf>
    <xf numFmtId="0" fontId="29" fillId="0" borderId="0" xfId="0" applyFont="1" applyAlignment="1">
      <alignment horizontal="center"/>
    </xf>
    <xf numFmtId="0" fontId="30" fillId="0" borderId="3" xfId="0" applyFont="1" applyBorder="1" applyAlignment="1">
      <alignment horizontal="left"/>
    </xf>
    <xf numFmtId="0" fontId="29" fillId="0" borderId="1" xfId="0" applyFont="1" applyBorder="1" applyAlignment="1">
      <alignment horizontal="right" wrapText="1"/>
    </xf>
    <xf numFmtId="165" fontId="30" fillId="0" borderId="3" xfId="0" applyNumberFormat="1" applyFont="1" applyBorder="1" applyAlignment="1">
      <alignment horizontal="left"/>
    </xf>
    <xf numFmtId="0" fontId="29" fillId="0" borderId="0" xfId="0" applyFont="1" applyAlignment="1">
      <alignment wrapText="1"/>
    </xf>
    <xf numFmtId="0" fontId="29" fillId="0" borderId="1" xfId="0" applyFont="1" applyBorder="1" applyAlignment="1"/>
    <xf numFmtId="0" fontId="28" fillId="0" borderId="1" xfId="0" applyFont="1" applyBorder="1" applyAlignment="1">
      <alignment horizontal="right" wrapText="1"/>
    </xf>
    <xf numFmtId="0" fontId="25" fillId="0" borderId="3" xfId="0" applyFont="1" applyBorder="1" applyAlignment="1">
      <alignment horizontal="left"/>
    </xf>
    <xf numFmtId="0" fontId="6" fillId="0" borderId="0" xfId="0" applyFont="1" applyAlignment="1"/>
    <xf numFmtId="169" fontId="30" fillId="0" borderId="0" xfId="0" applyNumberFormat="1" applyFont="1" applyAlignment="1">
      <alignment horizontal="left"/>
    </xf>
    <xf numFmtId="167" fontId="29" fillId="0" borderId="0" xfId="0" applyNumberFormat="1" applyFont="1" applyAlignment="1"/>
    <xf numFmtId="165" fontId="29" fillId="0" borderId="0" xfId="0" applyNumberFormat="1" applyFont="1" applyAlignment="1"/>
    <xf numFmtId="166" fontId="29" fillId="0" borderId="0" xfId="0" applyNumberFormat="1" applyFont="1" applyAlignment="1">
      <alignment horizontal="left"/>
    </xf>
    <xf numFmtId="167" fontId="29" fillId="0" borderId="0" xfId="0" applyNumberFormat="1" applyFont="1" applyAlignment="1">
      <alignment horizontal="left"/>
    </xf>
    <xf numFmtId="0" fontId="11" fillId="0" borderId="0" xfId="0" applyFont="1" applyAlignment="1"/>
    <xf numFmtId="0" fontId="11" fillId="0" borderId="0" xfId="0" applyFont="1" applyAlignment="1">
      <alignment horizontal="left"/>
    </xf>
    <xf numFmtId="0" fontId="20" fillId="0" borderId="0" xfId="0" applyFont="1" applyAlignment="1"/>
    <xf numFmtId="0" fontId="10" fillId="0" borderId="0" xfId="0" applyFont="1" applyAlignment="1">
      <alignment horizontal="left"/>
    </xf>
    <xf numFmtId="0" fontId="11" fillId="0" borderId="1" xfId="0" applyFont="1" applyBorder="1" applyAlignment="1"/>
    <xf numFmtId="0" fontId="11" fillId="0" borderId="1" xfId="0" applyFont="1" applyBorder="1" applyAlignment="1">
      <alignment horizontal="left"/>
    </xf>
    <xf numFmtId="0" fontId="10" fillId="0" borderId="1" xfId="0" applyFont="1" applyBorder="1" applyAlignment="1">
      <alignment horizontal="left"/>
    </xf>
    <xf numFmtId="0" fontId="13" fillId="0" borderId="2" xfId="0" applyFont="1" applyBorder="1" applyAlignment="1">
      <alignment horizontal="center"/>
    </xf>
    <xf numFmtId="0" fontId="29" fillId="0" borderId="1" xfId="0" applyFont="1" applyBorder="1" applyAlignment="1">
      <alignment horizontal="left"/>
    </xf>
    <xf numFmtId="0" fontId="0" fillId="0" borderId="0" xfId="0" applyAlignment="1"/>
    <xf numFmtId="0" fontId="2" fillId="0" borderId="0" xfId="0" applyFont="1" applyAlignment="1">
      <alignment horizontal="left"/>
    </xf>
    <xf numFmtId="0" fontId="30" fillId="2" borderId="0" xfId="0" applyFont="1" applyFill="1" applyAlignment="1">
      <alignment horizontal="left"/>
    </xf>
    <xf numFmtId="0" fontId="29" fillId="0" borderId="0" xfId="0" applyFont="1" applyAlignment="1">
      <alignment horizontal="left"/>
    </xf>
    <xf numFmtId="0" fontId="2" fillId="0" borderId="0" xfId="0" applyFont="1" applyAlignment="1">
      <alignment horizontal="right" wrapText="1"/>
    </xf>
    <xf numFmtId="0" fontId="11" fillId="0" borderId="0" xfId="0" applyFont="1" applyAlignment="1">
      <alignment horizontal="right" wrapText="1"/>
    </xf>
    <xf numFmtId="0" fontId="11" fillId="0" borderId="1" xfId="0" applyFont="1" applyBorder="1" applyAlignment="1">
      <alignment horizontal="right" wrapText="1"/>
    </xf>
    <xf numFmtId="0" fontId="29" fillId="0" borderId="2" xfId="0" applyFont="1" applyBorder="1" applyAlignment="1">
      <alignment horizontal="center"/>
    </xf>
    <xf numFmtId="0" fontId="25" fillId="0" borderId="0" xfId="0" applyFont="1" applyAlignment="1">
      <alignment horizontal="left" vertical="top"/>
    </xf>
    <xf numFmtId="0" fontId="25" fillId="0" borderId="2" xfId="0" applyFont="1" applyBorder="1" applyAlignment="1">
      <alignment wrapText="1"/>
    </xf>
    <xf numFmtId="0" fontId="10" fillId="0" borderId="0" xfId="0" applyFont="1" applyAlignment="1">
      <alignment horizontal="left" wrapText="1"/>
    </xf>
    <xf numFmtId="0" fontId="0" fillId="0" borderId="0" xfId="0" applyAlignment="1">
      <alignment horizontal="left" wrapText="1"/>
    </xf>
    <xf numFmtId="0" fontId="2" fillId="0" borderId="1" xfId="0" applyFont="1" applyBorder="1" applyAlignment="1">
      <alignment horizontal="left" wrapText="1"/>
    </xf>
    <xf numFmtId="0" fontId="2" fillId="0" borderId="0" xfId="0" applyFont="1" applyAlignment="1">
      <alignment horizontal="left" wrapText="1"/>
    </xf>
    <xf numFmtId="0" fontId="10" fillId="0" borderId="0" xfId="0" applyFont="1" applyAlignment="1"/>
    <xf numFmtId="0" fontId="6" fillId="0" borderId="0" xfId="0" applyFont="1" applyAlignment="1">
      <alignment horizontal="right" wrapText="1"/>
    </xf>
    <xf numFmtId="0" fontId="6" fillId="0" borderId="1" xfId="0" applyFont="1" applyBorder="1" applyAlignment="1">
      <alignment horizontal="right" wrapText="1"/>
    </xf>
    <xf numFmtId="0" fontId="25" fillId="0" borderId="5" xfId="0" applyFont="1" applyBorder="1" applyAlignment="1">
      <alignment wrapText="1"/>
    </xf>
    <xf numFmtId="0" fontId="25" fillId="0" borderId="1" xfId="0" applyFont="1" applyBorder="1" applyAlignment="1">
      <alignment wrapText="1"/>
    </xf>
    <xf numFmtId="15" fontId="29" fillId="0" borderId="0" xfId="0" quotePrefix="1" applyNumberFormat="1" applyFont="1" applyAlignment="1">
      <alignment horizontal="right" wrapText="1"/>
    </xf>
    <xf numFmtId="0" fontId="30" fillId="0" borderId="1" xfId="0" applyNumberFormat="1" applyFont="1" applyBorder="1" applyAlignment="1">
      <alignment horizontal="left" wrapText="1"/>
    </xf>
    <xf numFmtId="0" fontId="29" fillId="0" borderId="5" xfId="0" applyFont="1" applyBorder="1" applyAlignment="1">
      <alignment horizontal="right" wrapText="1"/>
    </xf>
    <xf numFmtId="174" fontId="28" fillId="0" borderId="1" xfId="0" applyNumberFormat="1" applyFont="1" applyBorder="1" applyAlignment="1">
      <alignment horizontal="center"/>
    </xf>
    <xf numFmtId="0" fontId="29" fillId="0" borderId="0" xfId="0" applyFont="1" applyAlignment="1">
      <alignment horizontal="right" wrapText="1"/>
    </xf>
    <xf numFmtId="0" fontId="29" fillId="0" borderId="1" xfId="0" applyFont="1" applyBorder="1" applyAlignment="1">
      <alignment horizontal="center" wrapText="1"/>
    </xf>
    <xf numFmtId="0" fontId="28" fillId="0" borderId="0" xfId="0" applyFont="1" applyAlignment="1">
      <alignment horizontal="right" wrapText="1"/>
    </xf>
    <xf numFmtId="0" fontId="33" fillId="0" borderId="1" xfId="0" applyFont="1" applyBorder="1" applyAlignment="1">
      <alignment horizontal="left"/>
    </xf>
    <xf numFmtId="0" fontId="29" fillId="0" borderId="2" xfId="0" applyFont="1" applyBorder="1" applyAlignment="1">
      <alignment horizontal="center" wrapText="1"/>
    </xf>
    <xf numFmtId="0" fontId="29" fillId="0" borderId="0" xfId="0" applyFont="1" applyAlignment="1">
      <alignment horizontal="center" wrapText="1"/>
    </xf>
    <xf numFmtId="0" fontId="29" fillId="0" borderId="3" xfId="0" applyFont="1" applyBorder="1" applyAlignment="1">
      <alignment horizontal="center"/>
    </xf>
    <xf numFmtId="0" fontId="30" fillId="0" borderId="2" xfId="0" applyFont="1" applyBorder="1" applyAlignment="1">
      <alignment horizontal="left"/>
    </xf>
    <xf numFmtId="0" fontId="25" fillId="0" borderId="2" xfId="0" applyFont="1" applyBorder="1" applyAlignment="1">
      <alignment horizontal="left"/>
    </xf>
    <xf numFmtId="0" fontId="20" fillId="0" borderId="0" xfId="0" applyFont="1" applyAlignment="1">
      <alignment horizontal="right" wrapText="1"/>
    </xf>
    <xf numFmtId="0" fontId="30" fillId="0" borderId="0" xfId="0" applyFont="1" applyAlignment="1">
      <alignment horizontal="left" wrapText="1"/>
    </xf>
    <xf numFmtId="0" fontId="30" fillId="0" borderId="1" xfId="0" applyFont="1" applyBorder="1" applyAlignment="1">
      <alignment horizontal="left" wrapText="1"/>
    </xf>
    <xf numFmtId="0" fontId="22" fillId="0" borderId="1" xfId="0" applyFont="1" applyBorder="1" applyAlignment="1">
      <alignment horizontal="left" vertical="top"/>
    </xf>
    <xf numFmtId="0" fontId="29" fillId="0" borderId="0" xfId="0" applyFont="1" applyAlignment="1">
      <alignment horizontal="left" vertical="top"/>
    </xf>
    <xf numFmtId="0" fontId="29" fillId="0" borderId="0" xfId="0" applyFont="1" applyAlignment="1">
      <alignment vertical="top" wrapText="1"/>
    </xf>
    <xf numFmtId="0" fontId="23" fillId="0" borderId="0" xfId="0" applyFont="1" applyAlignment="1">
      <alignment horizontal="left" vertical="top"/>
    </xf>
    <xf numFmtId="0" fontId="29" fillId="0" borderId="2" xfId="0" applyFont="1" applyBorder="1" applyAlignment="1">
      <alignment wrapText="1"/>
    </xf>
    <xf numFmtId="168" fontId="29" fillId="0" borderId="0" xfId="0" applyNumberFormat="1" applyFont="1" applyAlignment="1"/>
    <xf numFmtId="0" fontId="25" fillId="0" borderId="0" xfId="0" applyFont="1" applyAlignment="1">
      <alignment horizontal="left" wrapText="1"/>
    </xf>
    <xf numFmtId="165" fontId="25" fillId="0" borderId="1" xfId="0" applyNumberFormat="1" applyFont="1" applyBorder="1" applyAlignment="1">
      <alignment horizontal="left"/>
    </xf>
    <xf numFmtId="0" fontId="25"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0</xdr:row>
      <xdr:rowOff>1019175</xdr:rowOff>
    </xdr:from>
    <xdr:to>
      <xdr:col>1</xdr:col>
      <xdr:colOff>1276349</xdr:colOff>
      <xdr:row>0</xdr:row>
      <xdr:rowOff>1561866</xdr:rowOff>
    </xdr:to>
    <xdr:pic>
      <xdr:nvPicPr>
        <xdr:cNvPr id="2" name="Picture 1">
          <a:extLst>
            <a:ext uri="{FF2B5EF4-FFF2-40B4-BE49-F238E27FC236}">
              <a16:creationId xmlns:a16="http://schemas.microsoft.com/office/drawing/2014/main" id="{39B43A91-9FF4-4CFD-A17F-E6005330A745}"/>
            </a:ext>
          </a:extLst>
        </xdr:cNvPr>
        <xdr:cNvPicPr>
          <a:picLocks noChangeAspect="1"/>
        </xdr:cNvPicPr>
      </xdr:nvPicPr>
      <xdr:blipFill>
        <a:blip xmlns:r="http://schemas.openxmlformats.org/officeDocument/2006/relationships" r:embed="rId1"/>
        <a:stretch>
          <a:fillRect/>
        </a:stretch>
      </xdr:blipFill>
      <xdr:spPr>
        <a:xfrm>
          <a:off x="10172700" y="1019175"/>
          <a:ext cx="1219199" cy="54269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11</xdr:col>
      <xdr:colOff>28575</xdr:colOff>
      <xdr:row>0</xdr:row>
      <xdr:rowOff>0</xdr:rowOff>
    </xdr:from>
    <xdr:to>
      <xdr:col>13</xdr:col>
      <xdr:colOff>533399</xdr:colOff>
      <xdr:row>1</xdr:row>
      <xdr:rowOff>390291</xdr:rowOff>
    </xdr:to>
    <xdr:pic>
      <xdr:nvPicPr>
        <xdr:cNvPr id="2" name="Picture 1">
          <a:extLst>
            <a:ext uri="{FF2B5EF4-FFF2-40B4-BE49-F238E27FC236}">
              <a16:creationId xmlns:a16="http://schemas.microsoft.com/office/drawing/2014/main" id="{5374B72E-9F0F-4072-8985-312DA623A9BE}"/>
            </a:ext>
          </a:extLst>
        </xdr:cNvPr>
        <xdr:cNvPicPr>
          <a:picLocks noChangeAspect="1"/>
        </xdr:cNvPicPr>
      </xdr:nvPicPr>
      <xdr:blipFill>
        <a:blip xmlns:r="http://schemas.openxmlformats.org/officeDocument/2006/relationships" r:embed="rId1"/>
        <a:stretch>
          <a:fillRect/>
        </a:stretch>
      </xdr:blipFill>
      <xdr:spPr>
        <a:xfrm>
          <a:off x="8286750" y="0"/>
          <a:ext cx="1219199" cy="54269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495300</xdr:colOff>
      <xdr:row>0</xdr:row>
      <xdr:rowOff>0</xdr:rowOff>
    </xdr:from>
    <xdr:to>
      <xdr:col>13</xdr:col>
      <xdr:colOff>457199</xdr:colOff>
      <xdr:row>1</xdr:row>
      <xdr:rowOff>390291</xdr:rowOff>
    </xdr:to>
    <xdr:pic>
      <xdr:nvPicPr>
        <xdr:cNvPr id="2" name="Picture 1">
          <a:extLst>
            <a:ext uri="{FF2B5EF4-FFF2-40B4-BE49-F238E27FC236}">
              <a16:creationId xmlns:a16="http://schemas.microsoft.com/office/drawing/2014/main" id="{BD4D8176-3C00-449A-AE73-89D6E934873D}"/>
            </a:ext>
          </a:extLst>
        </xdr:cNvPr>
        <xdr:cNvPicPr>
          <a:picLocks noChangeAspect="1"/>
        </xdr:cNvPicPr>
      </xdr:nvPicPr>
      <xdr:blipFill>
        <a:blip xmlns:r="http://schemas.openxmlformats.org/officeDocument/2006/relationships" r:embed="rId1"/>
        <a:stretch>
          <a:fillRect/>
        </a:stretch>
      </xdr:blipFill>
      <xdr:spPr>
        <a:xfrm>
          <a:off x="8010525" y="0"/>
          <a:ext cx="1219199" cy="542691"/>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485775</xdr:colOff>
      <xdr:row>0</xdr:row>
      <xdr:rowOff>19050</xdr:rowOff>
    </xdr:from>
    <xdr:to>
      <xdr:col>14</xdr:col>
      <xdr:colOff>19049</xdr:colOff>
      <xdr:row>1</xdr:row>
      <xdr:rowOff>371241</xdr:rowOff>
    </xdr:to>
    <xdr:pic>
      <xdr:nvPicPr>
        <xdr:cNvPr id="2" name="Picture 1">
          <a:extLst>
            <a:ext uri="{FF2B5EF4-FFF2-40B4-BE49-F238E27FC236}">
              <a16:creationId xmlns:a16="http://schemas.microsoft.com/office/drawing/2014/main" id="{D5CBE2FF-5A94-4DAC-BEA2-86D109715CC8}"/>
            </a:ext>
          </a:extLst>
        </xdr:cNvPr>
        <xdr:cNvPicPr>
          <a:picLocks noChangeAspect="1"/>
        </xdr:cNvPicPr>
      </xdr:nvPicPr>
      <xdr:blipFill>
        <a:blip xmlns:r="http://schemas.openxmlformats.org/officeDocument/2006/relationships" r:embed="rId1"/>
        <a:stretch>
          <a:fillRect/>
        </a:stretch>
      </xdr:blipFill>
      <xdr:spPr>
        <a:xfrm>
          <a:off x="7781925" y="19050"/>
          <a:ext cx="1219199" cy="54269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590550</xdr:colOff>
      <xdr:row>0</xdr:row>
      <xdr:rowOff>0</xdr:rowOff>
    </xdr:from>
    <xdr:to>
      <xdr:col>9</xdr:col>
      <xdr:colOff>504824</xdr:colOff>
      <xdr:row>1</xdr:row>
      <xdr:rowOff>380766</xdr:rowOff>
    </xdr:to>
    <xdr:pic>
      <xdr:nvPicPr>
        <xdr:cNvPr id="2" name="Picture 1">
          <a:extLst>
            <a:ext uri="{FF2B5EF4-FFF2-40B4-BE49-F238E27FC236}">
              <a16:creationId xmlns:a16="http://schemas.microsoft.com/office/drawing/2014/main" id="{65F80865-5144-49D5-8A5E-F3885BE51AFA}"/>
            </a:ext>
          </a:extLst>
        </xdr:cNvPr>
        <xdr:cNvPicPr>
          <a:picLocks noChangeAspect="1"/>
        </xdr:cNvPicPr>
      </xdr:nvPicPr>
      <xdr:blipFill>
        <a:blip xmlns:r="http://schemas.openxmlformats.org/officeDocument/2006/relationships" r:embed="rId1"/>
        <a:stretch>
          <a:fillRect/>
        </a:stretch>
      </xdr:blipFill>
      <xdr:spPr>
        <a:xfrm>
          <a:off x="7753350" y="0"/>
          <a:ext cx="1219199" cy="54269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13</xdr:col>
      <xdr:colOff>66675</xdr:colOff>
      <xdr:row>0</xdr:row>
      <xdr:rowOff>0</xdr:rowOff>
    </xdr:from>
    <xdr:to>
      <xdr:col>15</xdr:col>
      <xdr:colOff>361949</xdr:colOff>
      <xdr:row>1</xdr:row>
      <xdr:rowOff>380766</xdr:rowOff>
    </xdr:to>
    <xdr:pic>
      <xdr:nvPicPr>
        <xdr:cNvPr id="2" name="Picture 1">
          <a:extLst>
            <a:ext uri="{FF2B5EF4-FFF2-40B4-BE49-F238E27FC236}">
              <a16:creationId xmlns:a16="http://schemas.microsoft.com/office/drawing/2014/main" id="{64B9721C-0996-42D7-B424-73F90915E3EB}"/>
            </a:ext>
          </a:extLst>
        </xdr:cNvPr>
        <xdr:cNvPicPr>
          <a:picLocks noChangeAspect="1"/>
        </xdr:cNvPicPr>
      </xdr:nvPicPr>
      <xdr:blipFill>
        <a:blip xmlns:r="http://schemas.openxmlformats.org/officeDocument/2006/relationships" r:embed="rId1"/>
        <a:stretch>
          <a:fillRect/>
        </a:stretch>
      </xdr:blipFill>
      <xdr:spPr>
        <a:xfrm>
          <a:off x="7981950" y="0"/>
          <a:ext cx="1219199" cy="542691"/>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7</xdr:col>
      <xdr:colOff>104775</xdr:colOff>
      <xdr:row>0</xdr:row>
      <xdr:rowOff>0</xdr:rowOff>
    </xdr:from>
    <xdr:to>
      <xdr:col>9</xdr:col>
      <xdr:colOff>19049</xdr:colOff>
      <xdr:row>1</xdr:row>
      <xdr:rowOff>352191</xdr:rowOff>
    </xdr:to>
    <xdr:pic>
      <xdr:nvPicPr>
        <xdr:cNvPr id="2" name="Picture 1">
          <a:extLst>
            <a:ext uri="{FF2B5EF4-FFF2-40B4-BE49-F238E27FC236}">
              <a16:creationId xmlns:a16="http://schemas.microsoft.com/office/drawing/2014/main" id="{F3EBEC59-327A-4F01-806B-6F12CE26610D}"/>
            </a:ext>
          </a:extLst>
        </xdr:cNvPr>
        <xdr:cNvPicPr>
          <a:picLocks noChangeAspect="1"/>
        </xdr:cNvPicPr>
      </xdr:nvPicPr>
      <xdr:blipFill>
        <a:blip xmlns:r="http://schemas.openxmlformats.org/officeDocument/2006/relationships" r:embed="rId1"/>
        <a:stretch>
          <a:fillRect/>
        </a:stretch>
      </xdr:blipFill>
      <xdr:spPr>
        <a:xfrm>
          <a:off x="7667625" y="0"/>
          <a:ext cx="1219199" cy="542691"/>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5</xdr:col>
      <xdr:colOff>504825</xdr:colOff>
      <xdr:row>0</xdr:row>
      <xdr:rowOff>0</xdr:rowOff>
    </xdr:from>
    <xdr:to>
      <xdr:col>8</xdr:col>
      <xdr:colOff>419099</xdr:colOff>
      <xdr:row>1</xdr:row>
      <xdr:rowOff>390291</xdr:rowOff>
    </xdr:to>
    <xdr:pic>
      <xdr:nvPicPr>
        <xdr:cNvPr id="2" name="Picture 1">
          <a:extLst>
            <a:ext uri="{FF2B5EF4-FFF2-40B4-BE49-F238E27FC236}">
              <a16:creationId xmlns:a16="http://schemas.microsoft.com/office/drawing/2014/main" id="{CEAA7D5A-457B-4C69-BF2A-0040B7519DA6}"/>
            </a:ext>
          </a:extLst>
        </xdr:cNvPr>
        <xdr:cNvPicPr>
          <a:picLocks noChangeAspect="1"/>
        </xdr:cNvPicPr>
      </xdr:nvPicPr>
      <xdr:blipFill>
        <a:blip xmlns:r="http://schemas.openxmlformats.org/officeDocument/2006/relationships" r:embed="rId1"/>
        <a:stretch>
          <a:fillRect/>
        </a:stretch>
      </xdr:blipFill>
      <xdr:spPr>
        <a:xfrm>
          <a:off x="7610475" y="0"/>
          <a:ext cx="1219199" cy="542691"/>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5</xdr:col>
      <xdr:colOff>114300</xdr:colOff>
      <xdr:row>0</xdr:row>
      <xdr:rowOff>0</xdr:rowOff>
    </xdr:from>
    <xdr:to>
      <xdr:col>6</xdr:col>
      <xdr:colOff>638174</xdr:colOff>
      <xdr:row>1</xdr:row>
      <xdr:rowOff>380766</xdr:rowOff>
    </xdr:to>
    <xdr:pic>
      <xdr:nvPicPr>
        <xdr:cNvPr id="2" name="Picture 1">
          <a:extLst>
            <a:ext uri="{FF2B5EF4-FFF2-40B4-BE49-F238E27FC236}">
              <a16:creationId xmlns:a16="http://schemas.microsoft.com/office/drawing/2014/main" id="{E1113A1C-F638-4940-861A-EA32AAADBA51}"/>
            </a:ext>
          </a:extLst>
        </xdr:cNvPr>
        <xdr:cNvPicPr>
          <a:picLocks noChangeAspect="1"/>
        </xdr:cNvPicPr>
      </xdr:nvPicPr>
      <xdr:blipFill>
        <a:blip xmlns:r="http://schemas.openxmlformats.org/officeDocument/2006/relationships" r:embed="rId1"/>
        <a:stretch>
          <a:fillRect/>
        </a:stretch>
      </xdr:blipFill>
      <xdr:spPr>
        <a:xfrm>
          <a:off x="7772400" y="0"/>
          <a:ext cx="1219199" cy="54269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5</xdr:col>
      <xdr:colOff>533400</xdr:colOff>
      <xdr:row>0</xdr:row>
      <xdr:rowOff>0</xdr:rowOff>
    </xdr:from>
    <xdr:to>
      <xdr:col>8</xdr:col>
      <xdr:colOff>447674</xdr:colOff>
      <xdr:row>1</xdr:row>
      <xdr:rowOff>380766</xdr:rowOff>
    </xdr:to>
    <xdr:pic>
      <xdr:nvPicPr>
        <xdr:cNvPr id="2" name="Picture 1">
          <a:extLst>
            <a:ext uri="{FF2B5EF4-FFF2-40B4-BE49-F238E27FC236}">
              <a16:creationId xmlns:a16="http://schemas.microsoft.com/office/drawing/2014/main" id="{53D21439-A45E-4B4C-8C1C-3278AC2CD340}"/>
            </a:ext>
          </a:extLst>
        </xdr:cNvPr>
        <xdr:cNvPicPr>
          <a:picLocks noChangeAspect="1"/>
        </xdr:cNvPicPr>
      </xdr:nvPicPr>
      <xdr:blipFill>
        <a:blip xmlns:r="http://schemas.openxmlformats.org/officeDocument/2006/relationships" r:embed="rId1"/>
        <a:stretch>
          <a:fillRect/>
        </a:stretch>
      </xdr:blipFill>
      <xdr:spPr>
        <a:xfrm>
          <a:off x="8801100" y="0"/>
          <a:ext cx="1219199" cy="5426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209550</xdr:colOff>
      <xdr:row>0</xdr:row>
      <xdr:rowOff>57150</xdr:rowOff>
    </xdr:from>
    <xdr:to>
      <xdr:col>2</xdr:col>
      <xdr:colOff>800099</xdr:colOff>
      <xdr:row>2</xdr:row>
      <xdr:rowOff>75966</xdr:rowOff>
    </xdr:to>
    <xdr:pic>
      <xdr:nvPicPr>
        <xdr:cNvPr id="2" name="Picture 1">
          <a:extLst>
            <a:ext uri="{FF2B5EF4-FFF2-40B4-BE49-F238E27FC236}">
              <a16:creationId xmlns:a16="http://schemas.microsoft.com/office/drawing/2014/main" id="{61E9D4AB-1376-4429-AAE7-CDA7764B0CDC}"/>
            </a:ext>
          </a:extLst>
        </xdr:cNvPr>
        <xdr:cNvPicPr>
          <a:picLocks noChangeAspect="1"/>
        </xdr:cNvPicPr>
      </xdr:nvPicPr>
      <xdr:blipFill>
        <a:blip xmlns:r="http://schemas.openxmlformats.org/officeDocument/2006/relationships" r:embed="rId1"/>
        <a:stretch>
          <a:fillRect/>
        </a:stretch>
      </xdr:blipFill>
      <xdr:spPr>
        <a:xfrm>
          <a:off x="7724775" y="57150"/>
          <a:ext cx="1219199" cy="5426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523875</xdr:colOff>
      <xdr:row>0</xdr:row>
      <xdr:rowOff>0</xdr:rowOff>
    </xdr:from>
    <xdr:to>
      <xdr:col>13</xdr:col>
      <xdr:colOff>485774</xdr:colOff>
      <xdr:row>1</xdr:row>
      <xdr:rowOff>390291</xdr:rowOff>
    </xdr:to>
    <xdr:pic>
      <xdr:nvPicPr>
        <xdr:cNvPr id="2" name="Picture 1">
          <a:extLst>
            <a:ext uri="{FF2B5EF4-FFF2-40B4-BE49-F238E27FC236}">
              <a16:creationId xmlns:a16="http://schemas.microsoft.com/office/drawing/2014/main" id="{F20E1D7B-E414-4E70-B716-24598D599D0F}"/>
            </a:ext>
          </a:extLst>
        </xdr:cNvPr>
        <xdr:cNvPicPr>
          <a:picLocks noChangeAspect="1"/>
        </xdr:cNvPicPr>
      </xdr:nvPicPr>
      <xdr:blipFill>
        <a:blip xmlns:r="http://schemas.openxmlformats.org/officeDocument/2006/relationships" r:embed="rId1"/>
        <a:stretch>
          <a:fillRect/>
        </a:stretch>
      </xdr:blipFill>
      <xdr:spPr>
        <a:xfrm>
          <a:off x="8134350" y="0"/>
          <a:ext cx="1219199" cy="54269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457200</xdr:colOff>
      <xdr:row>0</xdr:row>
      <xdr:rowOff>0</xdr:rowOff>
    </xdr:from>
    <xdr:to>
      <xdr:col>13</xdr:col>
      <xdr:colOff>419099</xdr:colOff>
      <xdr:row>1</xdr:row>
      <xdr:rowOff>390291</xdr:rowOff>
    </xdr:to>
    <xdr:pic>
      <xdr:nvPicPr>
        <xdr:cNvPr id="2" name="Picture 1">
          <a:extLst>
            <a:ext uri="{FF2B5EF4-FFF2-40B4-BE49-F238E27FC236}">
              <a16:creationId xmlns:a16="http://schemas.microsoft.com/office/drawing/2014/main" id="{80065492-89B4-4CE7-8F27-28C650B5CD7E}"/>
            </a:ext>
          </a:extLst>
        </xdr:cNvPr>
        <xdr:cNvPicPr>
          <a:picLocks noChangeAspect="1"/>
        </xdr:cNvPicPr>
      </xdr:nvPicPr>
      <xdr:blipFill>
        <a:blip xmlns:r="http://schemas.openxmlformats.org/officeDocument/2006/relationships" r:embed="rId1"/>
        <a:stretch>
          <a:fillRect/>
        </a:stretch>
      </xdr:blipFill>
      <xdr:spPr>
        <a:xfrm>
          <a:off x="7981950" y="0"/>
          <a:ext cx="1219199" cy="54269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247650</xdr:colOff>
      <xdr:row>0</xdr:row>
      <xdr:rowOff>0</xdr:rowOff>
    </xdr:from>
    <xdr:to>
      <xdr:col>6</xdr:col>
      <xdr:colOff>714374</xdr:colOff>
      <xdr:row>1</xdr:row>
      <xdr:rowOff>409341</xdr:rowOff>
    </xdr:to>
    <xdr:pic>
      <xdr:nvPicPr>
        <xdr:cNvPr id="2" name="Picture 1">
          <a:extLst>
            <a:ext uri="{FF2B5EF4-FFF2-40B4-BE49-F238E27FC236}">
              <a16:creationId xmlns:a16="http://schemas.microsoft.com/office/drawing/2014/main" id="{D425A107-C442-4B12-9AC5-1CA17C08136A}"/>
            </a:ext>
          </a:extLst>
        </xdr:cNvPr>
        <xdr:cNvPicPr>
          <a:picLocks noChangeAspect="1"/>
        </xdr:cNvPicPr>
      </xdr:nvPicPr>
      <xdr:blipFill>
        <a:blip xmlns:r="http://schemas.openxmlformats.org/officeDocument/2006/relationships" r:embed="rId1"/>
        <a:stretch>
          <a:fillRect/>
        </a:stretch>
      </xdr:blipFill>
      <xdr:spPr>
        <a:xfrm>
          <a:off x="7705725" y="0"/>
          <a:ext cx="1219199" cy="54269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447675</xdr:colOff>
      <xdr:row>0</xdr:row>
      <xdr:rowOff>0</xdr:rowOff>
    </xdr:from>
    <xdr:to>
      <xdr:col>13</xdr:col>
      <xdr:colOff>476249</xdr:colOff>
      <xdr:row>1</xdr:row>
      <xdr:rowOff>390291</xdr:rowOff>
    </xdr:to>
    <xdr:pic>
      <xdr:nvPicPr>
        <xdr:cNvPr id="2" name="Picture 1">
          <a:extLst>
            <a:ext uri="{FF2B5EF4-FFF2-40B4-BE49-F238E27FC236}">
              <a16:creationId xmlns:a16="http://schemas.microsoft.com/office/drawing/2014/main" id="{A5E5F6F9-5338-4617-B915-B20E3EF46171}"/>
            </a:ext>
          </a:extLst>
        </xdr:cNvPr>
        <xdr:cNvPicPr>
          <a:picLocks noChangeAspect="1"/>
        </xdr:cNvPicPr>
      </xdr:nvPicPr>
      <xdr:blipFill>
        <a:blip xmlns:r="http://schemas.openxmlformats.org/officeDocument/2006/relationships" r:embed="rId1"/>
        <a:stretch>
          <a:fillRect/>
        </a:stretch>
      </xdr:blipFill>
      <xdr:spPr>
        <a:xfrm>
          <a:off x="7762875" y="0"/>
          <a:ext cx="1219199" cy="54269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14</xdr:col>
      <xdr:colOff>85725</xdr:colOff>
      <xdr:row>0</xdr:row>
      <xdr:rowOff>0</xdr:rowOff>
    </xdr:from>
    <xdr:to>
      <xdr:col>16</xdr:col>
      <xdr:colOff>47624</xdr:colOff>
      <xdr:row>1</xdr:row>
      <xdr:rowOff>390291</xdr:rowOff>
    </xdr:to>
    <xdr:pic>
      <xdr:nvPicPr>
        <xdr:cNvPr id="2" name="Picture 1">
          <a:extLst>
            <a:ext uri="{FF2B5EF4-FFF2-40B4-BE49-F238E27FC236}">
              <a16:creationId xmlns:a16="http://schemas.microsoft.com/office/drawing/2014/main" id="{20E21904-241C-4FB9-A8A7-F9F587F9C8E8}"/>
            </a:ext>
          </a:extLst>
        </xdr:cNvPr>
        <xdr:cNvPicPr>
          <a:picLocks noChangeAspect="1"/>
        </xdr:cNvPicPr>
      </xdr:nvPicPr>
      <xdr:blipFill>
        <a:blip xmlns:r="http://schemas.openxmlformats.org/officeDocument/2006/relationships" r:embed="rId1"/>
        <a:stretch>
          <a:fillRect/>
        </a:stretch>
      </xdr:blipFill>
      <xdr:spPr>
        <a:xfrm>
          <a:off x="9229725" y="0"/>
          <a:ext cx="1219199" cy="54269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228600</xdr:colOff>
      <xdr:row>0</xdr:row>
      <xdr:rowOff>0</xdr:rowOff>
    </xdr:from>
    <xdr:to>
      <xdr:col>7</xdr:col>
      <xdr:colOff>695324</xdr:colOff>
      <xdr:row>1</xdr:row>
      <xdr:rowOff>352191</xdr:rowOff>
    </xdr:to>
    <xdr:pic>
      <xdr:nvPicPr>
        <xdr:cNvPr id="2" name="Picture 1">
          <a:extLst>
            <a:ext uri="{FF2B5EF4-FFF2-40B4-BE49-F238E27FC236}">
              <a16:creationId xmlns:a16="http://schemas.microsoft.com/office/drawing/2014/main" id="{B4337C22-E5ED-4364-AD37-50CAE035309B}"/>
            </a:ext>
          </a:extLst>
        </xdr:cNvPr>
        <xdr:cNvPicPr>
          <a:picLocks noChangeAspect="1"/>
        </xdr:cNvPicPr>
      </xdr:nvPicPr>
      <xdr:blipFill>
        <a:blip xmlns:r="http://schemas.openxmlformats.org/officeDocument/2006/relationships" r:embed="rId1"/>
        <a:stretch>
          <a:fillRect/>
        </a:stretch>
      </xdr:blipFill>
      <xdr:spPr>
        <a:xfrm>
          <a:off x="7781925" y="0"/>
          <a:ext cx="1219199" cy="54269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428625</xdr:colOff>
      <xdr:row>0</xdr:row>
      <xdr:rowOff>0</xdr:rowOff>
    </xdr:from>
    <xdr:to>
      <xdr:col>13</xdr:col>
      <xdr:colOff>457199</xdr:colOff>
      <xdr:row>1</xdr:row>
      <xdr:rowOff>390291</xdr:rowOff>
    </xdr:to>
    <xdr:pic>
      <xdr:nvPicPr>
        <xdr:cNvPr id="2" name="Picture 1">
          <a:extLst>
            <a:ext uri="{FF2B5EF4-FFF2-40B4-BE49-F238E27FC236}">
              <a16:creationId xmlns:a16="http://schemas.microsoft.com/office/drawing/2014/main" id="{F32C67A7-26EA-4EC6-A073-D6C7A27E5DA9}"/>
            </a:ext>
          </a:extLst>
        </xdr:cNvPr>
        <xdr:cNvPicPr>
          <a:picLocks noChangeAspect="1"/>
        </xdr:cNvPicPr>
      </xdr:nvPicPr>
      <xdr:blipFill>
        <a:blip xmlns:r="http://schemas.openxmlformats.org/officeDocument/2006/relationships" r:embed="rId1"/>
        <a:stretch>
          <a:fillRect/>
        </a:stretch>
      </xdr:blipFill>
      <xdr:spPr>
        <a:xfrm>
          <a:off x="7743825" y="0"/>
          <a:ext cx="1219199" cy="54269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08"/>
  <sheetViews>
    <sheetView workbookViewId="0">
      <selection activeCell="A14" sqref="A14:B14"/>
    </sheetView>
  </sheetViews>
  <sheetFormatPr defaultColWidth="21.5" defaultRowHeight="12.75" x14ac:dyDescent="0.2"/>
  <cols>
    <col min="1" max="1" width="177" customWidth="1"/>
    <col min="2" max="2" width="44.5" customWidth="1"/>
  </cols>
  <sheetData>
    <row r="1" spans="1:2" ht="126.95" customHeight="1" x14ac:dyDescent="0.4">
      <c r="A1" s="1"/>
      <c r="B1" s="2"/>
    </row>
    <row r="2" spans="1:2" ht="15" customHeight="1" x14ac:dyDescent="0.4">
      <c r="A2" s="1"/>
    </row>
    <row r="3" spans="1:2" ht="15" customHeight="1" x14ac:dyDescent="0.4">
      <c r="A3" s="1"/>
      <c r="B3" s="3"/>
    </row>
    <row r="4" spans="1:2" ht="15" customHeight="1" x14ac:dyDescent="0.4">
      <c r="A4" s="1"/>
    </row>
    <row r="5" spans="1:2" ht="15" customHeight="1" x14ac:dyDescent="0.4">
      <c r="A5" s="1"/>
    </row>
    <row r="6" spans="1:2" ht="15" customHeight="1" x14ac:dyDescent="0.4">
      <c r="A6" s="1"/>
    </row>
    <row r="7" spans="1:2" ht="15" customHeight="1" x14ac:dyDescent="0.4">
      <c r="A7" s="1"/>
    </row>
    <row r="8" spans="1:2" ht="15" customHeight="1" x14ac:dyDescent="0.4">
      <c r="A8" s="1"/>
    </row>
    <row r="9" spans="1:2" ht="15" customHeight="1" x14ac:dyDescent="0.4">
      <c r="A9" s="1"/>
    </row>
    <row r="10" spans="1:2" ht="37.5" customHeight="1" x14ac:dyDescent="0.5">
      <c r="A10" s="357" t="s">
        <v>0</v>
      </c>
      <c r="B10" s="358"/>
    </row>
    <row r="11" spans="1:2" ht="15" customHeight="1" x14ac:dyDescent="0.4">
      <c r="A11" s="4"/>
    </row>
    <row r="12" spans="1:2" ht="29.25" customHeight="1" x14ac:dyDescent="0.4">
      <c r="A12" s="359" t="s">
        <v>1</v>
      </c>
      <c r="B12" s="358"/>
    </row>
    <row r="13" spans="1:2" ht="15" customHeight="1" x14ac:dyDescent="0.4">
      <c r="A13" s="4"/>
    </row>
    <row r="14" spans="1:2" ht="30.75" customHeight="1" x14ac:dyDescent="0.4">
      <c r="A14" s="359" t="s">
        <v>2</v>
      </c>
      <c r="B14" s="358"/>
    </row>
    <row r="15" spans="1:2" ht="15" customHeight="1" x14ac:dyDescent="0.4">
      <c r="A15" s="1"/>
    </row>
    <row r="16" spans="1:2" ht="15" customHeight="1" x14ac:dyDescent="0.4">
      <c r="A16" s="1"/>
    </row>
    <row r="17" spans="1:1" ht="15" customHeight="1" x14ac:dyDescent="0.4">
      <c r="A17" s="1"/>
    </row>
    <row r="18" spans="1:1" ht="15" customHeight="1" x14ac:dyDescent="0.4">
      <c r="A18" s="1"/>
    </row>
    <row r="19" spans="1:1" ht="15" customHeight="1" x14ac:dyDescent="0.4">
      <c r="A19" s="1"/>
    </row>
    <row r="20" spans="1:1" ht="15" customHeight="1" x14ac:dyDescent="0.4">
      <c r="A20" s="1"/>
    </row>
    <row r="21" spans="1:1" ht="15" customHeight="1" x14ac:dyDescent="0.4">
      <c r="A21" s="1"/>
    </row>
    <row r="22" spans="1:1" ht="15" customHeight="1" x14ac:dyDescent="0.4">
      <c r="A22" s="1"/>
    </row>
    <row r="23" spans="1:1" ht="15" customHeight="1" x14ac:dyDescent="0.4">
      <c r="A23" s="1"/>
    </row>
    <row r="24" spans="1:1" ht="15" customHeight="1" x14ac:dyDescent="0.4">
      <c r="A24" s="1"/>
    </row>
    <row r="25" spans="1:1" ht="15" customHeight="1" x14ac:dyDescent="0.4">
      <c r="A25" s="1"/>
    </row>
    <row r="26" spans="1:1" ht="15" customHeight="1" x14ac:dyDescent="0.4">
      <c r="A26" s="1"/>
    </row>
    <row r="27" spans="1:1" ht="15" customHeight="1" x14ac:dyDescent="0.4">
      <c r="A27" s="1"/>
    </row>
    <row r="28" spans="1:1" ht="15" customHeight="1" x14ac:dyDescent="0.4">
      <c r="A28" s="1"/>
    </row>
    <row r="29" spans="1:1" ht="15" customHeight="1" x14ac:dyDescent="0.4">
      <c r="A29" s="1"/>
    </row>
    <row r="30" spans="1:1" ht="15" customHeight="1" x14ac:dyDescent="0.4">
      <c r="A30" s="1"/>
    </row>
    <row r="31" spans="1:1" ht="15" customHeight="1" x14ac:dyDescent="0.4">
      <c r="A31" s="1"/>
    </row>
    <row r="32" spans="1:1" ht="15" customHeight="1" x14ac:dyDescent="0.4">
      <c r="A32" s="1"/>
    </row>
    <row r="33" spans="1:1" ht="15" customHeight="1" x14ac:dyDescent="0.4">
      <c r="A33" s="1"/>
    </row>
    <row r="34" spans="1:1" ht="15" customHeight="1" x14ac:dyDescent="0.4">
      <c r="A34" s="1"/>
    </row>
    <row r="35" spans="1:1" ht="15" customHeight="1" x14ac:dyDescent="0.4">
      <c r="A35" s="1"/>
    </row>
    <row r="36" spans="1:1" ht="15" customHeight="1" x14ac:dyDescent="0.4">
      <c r="A36" s="1"/>
    </row>
    <row r="37" spans="1:1" ht="15" customHeight="1" x14ac:dyDescent="0.4">
      <c r="A37" s="1"/>
    </row>
    <row r="38" spans="1:1" ht="15" customHeight="1" x14ac:dyDescent="0.4">
      <c r="A38" s="1"/>
    </row>
    <row r="39" spans="1:1" ht="15" customHeight="1" x14ac:dyDescent="0.4">
      <c r="A39" s="1"/>
    </row>
    <row r="40" spans="1:1" ht="15" customHeight="1" x14ac:dyDescent="0.4">
      <c r="A40" s="1"/>
    </row>
    <row r="41" spans="1:1" ht="15" customHeight="1" x14ac:dyDescent="0.4">
      <c r="A41" s="1"/>
    </row>
    <row r="42" spans="1:1" ht="15" customHeight="1" x14ac:dyDescent="0.4">
      <c r="A42" s="1"/>
    </row>
    <row r="43" spans="1:1" ht="15" customHeight="1" x14ac:dyDescent="0.4">
      <c r="A43" s="1"/>
    </row>
    <row r="44" spans="1:1" ht="15" customHeight="1" x14ac:dyDescent="0.4">
      <c r="A44" s="1"/>
    </row>
    <row r="45" spans="1:1" ht="15" customHeight="1" x14ac:dyDescent="0.4">
      <c r="A45" s="1"/>
    </row>
    <row r="46" spans="1:1" ht="15" customHeight="1" x14ac:dyDescent="0.4">
      <c r="A46" s="1"/>
    </row>
    <row r="47" spans="1:1" ht="15" customHeight="1" x14ac:dyDescent="0.4">
      <c r="A47" s="1"/>
    </row>
    <row r="48" spans="1:1" ht="15" customHeight="1" x14ac:dyDescent="0.4">
      <c r="A48" s="1"/>
    </row>
    <row r="49" spans="1:1" ht="15" customHeight="1" x14ac:dyDescent="0.4">
      <c r="A49" s="1"/>
    </row>
    <row r="50" spans="1:1" ht="15" customHeight="1" x14ac:dyDescent="0.4">
      <c r="A50" s="1"/>
    </row>
    <row r="51" spans="1:1" ht="15" customHeight="1" x14ac:dyDescent="0.4">
      <c r="A51" s="1"/>
    </row>
    <row r="52" spans="1:1" ht="15" customHeight="1" x14ac:dyDescent="0.4">
      <c r="A52" s="1"/>
    </row>
    <row r="53" spans="1:1" ht="15" customHeight="1" x14ac:dyDescent="0.4">
      <c r="A53" s="1"/>
    </row>
    <row r="54" spans="1:1" ht="15" customHeight="1" x14ac:dyDescent="0.4">
      <c r="A54" s="1"/>
    </row>
    <row r="55" spans="1:1" ht="15" customHeight="1" x14ac:dyDescent="0.4">
      <c r="A55" s="1"/>
    </row>
    <row r="56" spans="1:1" ht="15" customHeight="1" x14ac:dyDescent="0.4">
      <c r="A56" s="1"/>
    </row>
    <row r="57" spans="1:1" ht="15" customHeight="1" x14ac:dyDescent="0.4">
      <c r="A57" s="1"/>
    </row>
    <row r="58" spans="1:1" ht="15" customHeight="1" x14ac:dyDescent="0.4">
      <c r="A58" s="1"/>
    </row>
    <row r="59" spans="1:1" ht="15" customHeight="1" x14ac:dyDescent="0.4">
      <c r="A59" s="1"/>
    </row>
    <row r="60" spans="1:1" ht="15" customHeight="1" x14ac:dyDescent="0.4">
      <c r="A60" s="1"/>
    </row>
    <row r="61" spans="1:1" ht="15" customHeight="1" x14ac:dyDescent="0.4">
      <c r="A61" s="1"/>
    </row>
    <row r="62" spans="1:1" ht="15" customHeight="1" x14ac:dyDescent="0.4">
      <c r="A62" s="1"/>
    </row>
    <row r="63" spans="1:1" ht="15" customHeight="1" x14ac:dyDescent="0.4">
      <c r="A63" s="1"/>
    </row>
    <row r="64" spans="1:1" ht="15" customHeight="1" x14ac:dyDescent="0.4">
      <c r="A64" s="1"/>
    </row>
    <row r="65" spans="1:1" ht="15" customHeight="1" x14ac:dyDescent="0.4">
      <c r="A65" s="1"/>
    </row>
    <row r="66" spans="1:1" ht="15" customHeight="1" x14ac:dyDescent="0.4">
      <c r="A66" s="1"/>
    </row>
    <row r="67" spans="1:1" ht="15" customHeight="1" x14ac:dyDescent="0.4">
      <c r="A67" s="1"/>
    </row>
    <row r="68" spans="1:1" ht="15" customHeight="1" x14ac:dyDescent="0.4">
      <c r="A68" s="1"/>
    </row>
    <row r="69" spans="1:1" ht="15" customHeight="1" x14ac:dyDescent="0.4">
      <c r="A69" s="1"/>
    </row>
    <row r="70" spans="1:1" ht="15" customHeight="1" x14ac:dyDescent="0.4">
      <c r="A70" s="1"/>
    </row>
    <row r="71" spans="1:1" ht="15" customHeight="1" x14ac:dyDescent="0.4">
      <c r="A71" s="1"/>
    </row>
    <row r="72" spans="1:1" ht="15" customHeight="1" x14ac:dyDescent="0.4">
      <c r="A72" s="1"/>
    </row>
    <row r="73" spans="1:1" ht="15" customHeight="1" x14ac:dyDescent="0.4">
      <c r="A73" s="1"/>
    </row>
    <row r="74" spans="1:1" ht="15" customHeight="1" x14ac:dyDescent="0.4">
      <c r="A74" s="1"/>
    </row>
    <row r="75" spans="1:1" ht="15" customHeight="1" x14ac:dyDescent="0.4">
      <c r="A75" s="1"/>
    </row>
    <row r="76" spans="1:1" ht="15" customHeight="1" x14ac:dyDescent="0.4">
      <c r="A76" s="1"/>
    </row>
    <row r="77" spans="1:1" ht="15" customHeight="1" x14ac:dyDescent="0.4">
      <c r="A77" s="1"/>
    </row>
    <row r="78" spans="1:1" ht="15" customHeight="1" x14ac:dyDescent="0.4">
      <c r="A78" s="1"/>
    </row>
    <row r="79" spans="1:1" ht="15" customHeight="1" x14ac:dyDescent="0.4">
      <c r="A79" s="1"/>
    </row>
    <row r="80" spans="1:1" ht="15" customHeight="1" x14ac:dyDescent="0.4">
      <c r="A80" s="1"/>
    </row>
    <row r="81" spans="1:1" ht="15" customHeight="1" x14ac:dyDescent="0.4">
      <c r="A81" s="1"/>
    </row>
    <row r="82" spans="1:1" ht="15" customHeight="1" x14ac:dyDescent="0.4">
      <c r="A82" s="1"/>
    </row>
    <row r="83" spans="1:1" ht="15" customHeight="1" x14ac:dyDescent="0.4">
      <c r="A83" s="1"/>
    </row>
    <row r="84" spans="1:1" ht="15" customHeight="1" x14ac:dyDescent="0.4">
      <c r="A84" s="1"/>
    </row>
    <row r="85" spans="1:1" ht="15" customHeight="1" x14ac:dyDescent="0.4">
      <c r="A85" s="1"/>
    </row>
    <row r="86" spans="1:1" ht="15" customHeight="1" x14ac:dyDescent="0.4">
      <c r="A86" s="1"/>
    </row>
    <row r="87" spans="1:1" ht="15" customHeight="1" x14ac:dyDescent="0.4">
      <c r="A87" s="1"/>
    </row>
    <row r="88" spans="1:1" ht="15" customHeight="1" x14ac:dyDescent="0.4">
      <c r="A88" s="1"/>
    </row>
    <row r="89" spans="1:1" ht="15" customHeight="1" x14ac:dyDescent="0.4">
      <c r="A89" s="1"/>
    </row>
    <row r="90" spans="1:1" ht="15" customHeight="1" x14ac:dyDescent="0.4">
      <c r="A90" s="1"/>
    </row>
    <row r="91" spans="1:1" ht="15" customHeight="1" x14ac:dyDescent="0.4">
      <c r="A91" s="1"/>
    </row>
    <row r="92" spans="1:1" ht="15" customHeight="1" x14ac:dyDescent="0.4">
      <c r="A92" s="1"/>
    </row>
    <row r="93" spans="1:1" ht="15" customHeight="1" x14ac:dyDescent="0.4">
      <c r="A93" s="1"/>
    </row>
    <row r="94" spans="1:1" ht="15" customHeight="1" x14ac:dyDescent="0.4">
      <c r="A94" s="1"/>
    </row>
    <row r="95" spans="1:1" ht="15" customHeight="1" x14ac:dyDescent="0.4">
      <c r="A95" s="1"/>
    </row>
    <row r="96" spans="1:1" ht="15" customHeight="1" x14ac:dyDescent="0.4">
      <c r="A96" s="1"/>
    </row>
    <row r="97" spans="1:1" ht="15" customHeight="1" x14ac:dyDescent="0.4">
      <c r="A97" s="1"/>
    </row>
    <row r="98" spans="1:1" ht="15" customHeight="1" x14ac:dyDescent="0.4">
      <c r="A98" s="1"/>
    </row>
    <row r="99" spans="1:1" ht="15" customHeight="1" x14ac:dyDescent="0.4">
      <c r="A99" s="1"/>
    </row>
    <row r="100" spans="1:1" ht="15" customHeight="1" x14ac:dyDescent="0.4">
      <c r="A100" s="1"/>
    </row>
    <row r="101" spans="1:1" ht="15" customHeight="1" x14ac:dyDescent="0.4">
      <c r="A101" s="1"/>
    </row>
    <row r="102" spans="1:1" ht="15" customHeight="1" x14ac:dyDescent="0.4">
      <c r="A102" s="1"/>
    </row>
    <row r="103" spans="1:1" ht="15" customHeight="1" x14ac:dyDescent="0.4">
      <c r="A103" s="1"/>
    </row>
    <row r="104" spans="1:1" ht="15" customHeight="1" x14ac:dyDescent="0.4">
      <c r="A104" s="1"/>
    </row>
    <row r="105" spans="1:1" ht="15" customHeight="1" x14ac:dyDescent="0.4">
      <c r="A105" s="1"/>
    </row>
    <row r="106" spans="1:1" ht="15" customHeight="1" x14ac:dyDescent="0.4">
      <c r="A106" s="1"/>
    </row>
    <row r="107" spans="1:1" ht="15" customHeight="1" x14ac:dyDescent="0.4">
      <c r="A107" s="1"/>
    </row>
    <row r="108" spans="1:1" ht="15" customHeight="1" x14ac:dyDescent="0.4">
      <c r="A108" s="1"/>
    </row>
  </sheetData>
  <mergeCells count="3">
    <mergeCell ref="A10:B10"/>
    <mergeCell ref="A12:B12"/>
    <mergeCell ref="A14:B14"/>
  </mergeCells>
  <pageMargins left="0.7" right="0.7" top="0.75" bottom="0.75" header="0.3" footer="0.3"/>
  <pageSetup scale="67"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25"/>
  <sheetViews>
    <sheetView zoomScaleNormal="100" workbookViewId="0">
      <selection activeCell="E36" sqref="E36"/>
    </sheetView>
  </sheetViews>
  <sheetFormatPr defaultColWidth="21.5" defaultRowHeight="12.75" x14ac:dyDescent="0.2"/>
  <cols>
    <col min="1" max="1" width="55.5" bestFit="1" customWidth="1"/>
    <col min="2" max="2" width="11.5" bestFit="1" customWidth="1"/>
    <col min="3" max="6" width="11.6640625" bestFit="1" customWidth="1"/>
    <col min="7" max="7" width="0.83203125" customWidth="1"/>
    <col min="8" max="9" width="8.83203125" customWidth="1"/>
    <col min="10" max="10" width="0.83203125" customWidth="1"/>
    <col min="11" max="11" width="11.5" bestFit="1" customWidth="1"/>
    <col min="12" max="12" width="11.6640625" bestFit="1" customWidth="1"/>
    <col min="13" max="13" width="0.83203125" customWidth="1"/>
    <col min="14" max="14" width="10" customWidth="1"/>
  </cols>
  <sheetData>
    <row r="1" spans="1:14" s="58" customFormat="1" ht="12" customHeight="1" x14ac:dyDescent="0.2">
      <c r="A1" s="55" t="s">
        <v>22</v>
      </c>
      <c r="B1" s="18"/>
      <c r="C1" s="18"/>
      <c r="D1" s="18"/>
      <c r="E1" s="360"/>
      <c r="F1" s="400"/>
      <c r="G1" s="400"/>
      <c r="H1" s="400"/>
      <c r="I1" s="400"/>
      <c r="J1" s="401"/>
      <c r="K1" s="400"/>
      <c r="L1" s="400"/>
      <c r="M1" s="400"/>
      <c r="N1" s="400"/>
    </row>
    <row r="2" spans="1:14" s="58" customFormat="1" ht="32.1" customHeight="1" x14ac:dyDescent="0.2">
      <c r="A2" s="56" t="s">
        <v>196</v>
      </c>
      <c r="B2" s="20"/>
      <c r="C2" s="20"/>
      <c r="D2" s="21"/>
      <c r="E2" s="361"/>
      <c r="F2" s="361"/>
      <c r="G2" s="361"/>
      <c r="H2" s="361"/>
      <c r="I2" s="361"/>
      <c r="J2" s="401"/>
      <c r="K2" s="400"/>
      <c r="L2" s="400"/>
      <c r="M2" s="400"/>
      <c r="N2" s="400"/>
    </row>
    <row r="3" spans="1:14" x14ac:dyDescent="0.2">
      <c r="A3" s="22"/>
      <c r="B3" s="24"/>
      <c r="C3" s="24"/>
      <c r="D3" s="23"/>
      <c r="E3" s="23"/>
      <c r="F3" s="23"/>
      <c r="G3" s="23"/>
      <c r="H3" s="398"/>
      <c r="I3" s="398"/>
      <c r="J3" s="44"/>
      <c r="K3" s="24"/>
      <c r="L3" s="24"/>
      <c r="M3" s="24"/>
      <c r="N3" s="24"/>
    </row>
    <row r="4" spans="1:14" x14ac:dyDescent="0.2">
      <c r="A4" s="112"/>
      <c r="B4" s="113"/>
      <c r="C4" s="113"/>
      <c r="D4" s="69"/>
      <c r="E4" s="69"/>
      <c r="F4" s="69"/>
      <c r="G4" s="69"/>
      <c r="H4" s="369" t="s">
        <v>25</v>
      </c>
      <c r="I4" s="365"/>
      <c r="J4" s="115"/>
      <c r="K4" s="114"/>
      <c r="L4" s="113"/>
      <c r="M4" s="113"/>
      <c r="N4" s="116" t="s">
        <v>26</v>
      </c>
    </row>
    <row r="5" spans="1:14" x14ac:dyDescent="0.2">
      <c r="A5" s="57" t="s">
        <v>207</v>
      </c>
      <c r="B5" s="117" t="s">
        <v>27</v>
      </c>
      <c r="C5" s="118" t="s">
        <v>28</v>
      </c>
      <c r="D5" s="118" t="s">
        <v>29</v>
      </c>
      <c r="E5" s="118" t="s">
        <v>30</v>
      </c>
      <c r="F5" s="118" t="s">
        <v>31</v>
      </c>
      <c r="G5" s="113"/>
      <c r="H5" s="119" t="s">
        <v>28</v>
      </c>
      <c r="I5" s="119" t="s">
        <v>31</v>
      </c>
      <c r="J5" s="120"/>
      <c r="K5" s="117" t="s">
        <v>32</v>
      </c>
      <c r="L5" s="118" t="s">
        <v>33</v>
      </c>
      <c r="M5" s="82"/>
      <c r="N5" s="117" t="s">
        <v>33</v>
      </c>
    </row>
    <row r="6" spans="1:14" ht="12" customHeight="1" x14ac:dyDescent="0.2">
      <c r="A6" s="71" t="s">
        <v>208</v>
      </c>
      <c r="B6" s="303">
        <v>43113</v>
      </c>
      <c r="C6" s="292">
        <v>41789</v>
      </c>
      <c r="D6" s="292">
        <v>38721</v>
      </c>
      <c r="E6" s="292">
        <v>37005</v>
      </c>
      <c r="F6" s="292">
        <v>36404</v>
      </c>
      <c r="G6" s="78"/>
      <c r="H6" s="225">
        <v>3.1682978774318603E-2</v>
      </c>
      <c r="I6" s="225">
        <v>0.18429293484232501</v>
      </c>
      <c r="J6" s="76"/>
      <c r="K6" s="291">
        <v>42451</v>
      </c>
      <c r="L6" s="292">
        <v>36818</v>
      </c>
      <c r="M6" s="78"/>
      <c r="N6" s="122">
        <v>0.15299581726329511</v>
      </c>
    </row>
    <row r="7" spans="1:14" ht="12" customHeight="1" x14ac:dyDescent="0.2">
      <c r="A7" s="71" t="s">
        <v>209</v>
      </c>
      <c r="B7" s="303">
        <v>335288</v>
      </c>
      <c r="C7" s="304">
        <v>304089</v>
      </c>
      <c r="D7" s="304">
        <v>278098</v>
      </c>
      <c r="E7" s="304">
        <v>269926</v>
      </c>
      <c r="F7" s="304">
        <v>264781</v>
      </c>
      <c r="G7" s="78"/>
      <c r="H7" s="122">
        <v>0.10259825248529214</v>
      </c>
      <c r="I7" s="122">
        <v>0.2662842122357722</v>
      </c>
      <c r="J7" s="76"/>
      <c r="K7" s="303">
        <v>319689</v>
      </c>
      <c r="L7" s="304">
        <v>260432</v>
      </c>
      <c r="M7" s="78"/>
      <c r="N7" s="122">
        <v>0.22753348282853106</v>
      </c>
    </row>
    <row r="8" spans="1:14" ht="12" customHeight="1" x14ac:dyDescent="0.2">
      <c r="A8" s="71" t="s">
        <v>210</v>
      </c>
      <c r="B8" s="303">
        <v>268467</v>
      </c>
      <c r="C8" s="304">
        <v>242187</v>
      </c>
      <c r="D8" s="304">
        <v>215388</v>
      </c>
      <c r="E8" s="304">
        <v>208044</v>
      </c>
      <c r="F8" s="304">
        <v>201146</v>
      </c>
      <c r="G8" s="78"/>
      <c r="H8" s="122">
        <v>0.10851119176504107</v>
      </c>
      <c r="I8" s="122">
        <v>0.33468724210275125</v>
      </c>
      <c r="J8" s="76"/>
      <c r="K8" s="303">
        <v>255327</v>
      </c>
      <c r="L8" s="304">
        <v>198131</v>
      </c>
      <c r="M8" s="78"/>
      <c r="N8" s="122">
        <v>0.28867769304147256</v>
      </c>
    </row>
    <row r="9" spans="1:14" ht="12" customHeight="1" x14ac:dyDescent="0.2">
      <c r="A9" s="72"/>
      <c r="B9" s="115"/>
      <c r="C9" s="72"/>
      <c r="D9" s="72"/>
      <c r="E9" s="72"/>
      <c r="F9" s="72"/>
      <c r="G9" s="72"/>
      <c r="H9" s="129"/>
      <c r="I9" s="129"/>
      <c r="J9" s="115"/>
      <c r="K9" s="115"/>
      <c r="L9" s="72"/>
      <c r="M9" s="72"/>
      <c r="N9" s="122"/>
    </row>
    <row r="10" spans="1:14" ht="12" customHeight="1" x14ac:dyDescent="0.2">
      <c r="A10" s="71" t="s">
        <v>370</v>
      </c>
      <c r="B10" s="327">
        <v>37.299999999999997</v>
      </c>
      <c r="C10" s="328">
        <v>35.200000000000003</v>
      </c>
      <c r="D10" s="328">
        <v>37.1</v>
      </c>
      <c r="E10" s="328">
        <v>35.799999999999997</v>
      </c>
      <c r="F10" s="328">
        <v>35.5</v>
      </c>
      <c r="G10" s="276"/>
      <c r="H10" s="122">
        <v>5.9659090909090745E-2</v>
      </c>
      <c r="I10" s="122">
        <v>5.0704225352112595E-2</v>
      </c>
      <c r="J10" s="277"/>
      <c r="K10" s="277"/>
      <c r="L10" s="276"/>
      <c r="M10" s="276"/>
      <c r="N10" s="122"/>
    </row>
    <row r="11" spans="1:14" ht="12" customHeight="1" x14ac:dyDescent="0.2">
      <c r="A11" s="71" t="s">
        <v>371</v>
      </c>
      <c r="B11" s="303">
        <v>384</v>
      </c>
      <c r="C11" s="304">
        <v>389</v>
      </c>
      <c r="D11" s="304">
        <v>378</v>
      </c>
      <c r="E11" s="304">
        <v>362</v>
      </c>
      <c r="F11" s="304">
        <v>369</v>
      </c>
      <c r="G11" s="67"/>
      <c r="H11" s="122">
        <v>-1.2853470437017995E-2</v>
      </c>
      <c r="I11" s="122">
        <v>4.065040650406504E-2</v>
      </c>
      <c r="J11" s="64"/>
      <c r="K11" s="64"/>
      <c r="L11" s="67"/>
      <c r="M11" s="67"/>
      <c r="N11" s="122"/>
    </row>
    <row r="12" spans="1:14" ht="12" customHeight="1" x14ac:dyDescent="0.2">
      <c r="A12" s="112"/>
      <c r="B12" s="234"/>
      <c r="C12" s="112"/>
      <c r="D12" s="112"/>
      <c r="E12" s="112"/>
      <c r="F12" s="112"/>
      <c r="G12" s="112"/>
      <c r="H12" s="278"/>
      <c r="I12" s="278"/>
      <c r="J12" s="234"/>
      <c r="K12" s="234"/>
      <c r="L12" s="112"/>
      <c r="M12" s="112"/>
      <c r="N12" s="234"/>
    </row>
    <row r="13" spans="1:14" ht="12" customHeight="1" x14ac:dyDescent="0.2">
      <c r="A13" s="279" t="s">
        <v>202</v>
      </c>
      <c r="B13" s="81"/>
      <c r="C13" s="82"/>
      <c r="D13" s="82"/>
      <c r="E13" s="82"/>
      <c r="F13" s="82"/>
      <c r="G13" s="82"/>
      <c r="H13" s="122"/>
      <c r="I13" s="122"/>
      <c r="J13" s="81"/>
      <c r="K13" s="81"/>
      <c r="L13" s="82"/>
      <c r="M13" s="82"/>
      <c r="N13" s="81"/>
    </row>
    <row r="14" spans="1:14" ht="12" customHeight="1" x14ac:dyDescent="0.2">
      <c r="A14" s="175" t="s">
        <v>372</v>
      </c>
      <c r="B14" s="303">
        <v>11</v>
      </c>
      <c r="C14" s="304">
        <v>31</v>
      </c>
      <c r="D14" s="304">
        <v>33</v>
      </c>
      <c r="E14" s="304">
        <v>19</v>
      </c>
      <c r="F14" s="304">
        <v>21</v>
      </c>
      <c r="G14" s="78"/>
      <c r="H14" s="130" t="s">
        <v>37</v>
      </c>
      <c r="I14" s="130" t="s">
        <v>37</v>
      </c>
      <c r="J14" s="76"/>
      <c r="K14" s="76"/>
      <c r="L14" s="78"/>
      <c r="M14" s="78"/>
      <c r="N14" s="78"/>
    </row>
    <row r="15" spans="1:14" ht="12" customHeight="1" x14ac:dyDescent="0.2">
      <c r="A15" s="175" t="s">
        <v>373</v>
      </c>
      <c r="B15" s="297">
        <v>6507</v>
      </c>
      <c r="C15" s="298">
        <v>6437</v>
      </c>
      <c r="D15" s="298">
        <v>6340</v>
      </c>
      <c r="E15" s="298">
        <v>6283</v>
      </c>
      <c r="F15" s="298">
        <v>6254</v>
      </c>
      <c r="G15" s="78"/>
      <c r="H15" s="122">
        <v>1.0874631039304023E-2</v>
      </c>
      <c r="I15" s="122">
        <v>4.0454109370003197E-2</v>
      </c>
      <c r="J15" s="76"/>
      <c r="K15" s="76"/>
      <c r="L15" s="78"/>
      <c r="M15" s="78"/>
      <c r="N15" s="78"/>
    </row>
    <row r="16" spans="1:14" ht="12" customHeight="1" x14ac:dyDescent="0.2">
      <c r="A16" s="175" t="s">
        <v>211</v>
      </c>
      <c r="B16" s="303">
        <v>547579</v>
      </c>
      <c r="C16" s="304">
        <v>549206</v>
      </c>
      <c r="D16" s="304">
        <v>573475</v>
      </c>
      <c r="E16" s="304">
        <v>547522</v>
      </c>
      <c r="F16" s="304">
        <v>532384</v>
      </c>
      <c r="G16" s="84"/>
      <c r="H16" s="122">
        <v>0</v>
      </c>
      <c r="I16" s="122">
        <v>2.8541428743162831E-2</v>
      </c>
      <c r="J16" s="83"/>
      <c r="K16" s="83"/>
      <c r="L16" s="84"/>
      <c r="M16" s="84"/>
      <c r="N16" s="84"/>
    </row>
    <row r="17" spans="1:14" ht="12" customHeight="1" x14ac:dyDescent="0.2">
      <c r="A17" s="175" t="s">
        <v>212</v>
      </c>
      <c r="B17" s="303">
        <v>9235</v>
      </c>
      <c r="C17" s="304">
        <v>9419</v>
      </c>
      <c r="D17" s="304">
        <v>9420</v>
      </c>
      <c r="E17" s="304">
        <v>9222</v>
      </c>
      <c r="F17" s="304">
        <v>9440</v>
      </c>
      <c r="G17" s="78"/>
      <c r="H17" s="122">
        <v>-1.9534982482216797E-2</v>
      </c>
      <c r="I17" s="122">
        <v>-2.1716101694915255E-2</v>
      </c>
      <c r="J17" s="76"/>
      <c r="K17" s="76"/>
      <c r="L17" s="78"/>
      <c r="M17" s="78"/>
      <c r="N17" s="78"/>
    </row>
    <row r="18" spans="1:14" ht="12" customHeight="1" x14ac:dyDescent="0.2">
      <c r="A18" s="280"/>
      <c r="B18" s="76"/>
      <c r="C18" s="78"/>
      <c r="D18" s="78"/>
      <c r="E18" s="78"/>
      <c r="F18" s="78"/>
      <c r="G18" s="78"/>
      <c r="H18" s="129"/>
      <c r="I18" s="129"/>
      <c r="J18" s="76"/>
      <c r="K18" s="76"/>
      <c r="L18" s="78"/>
      <c r="M18" s="78"/>
      <c r="N18" s="78"/>
    </row>
    <row r="19" spans="1:14" ht="12" customHeight="1" x14ac:dyDescent="0.2">
      <c r="A19" s="279" t="s">
        <v>205</v>
      </c>
      <c r="B19" s="129"/>
      <c r="C19" s="121"/>
      <c r="D19" s="121"/>
      <c r="E19" s="121"/>
      <c r="F19" s="121"/>
      <c r="G19" s="121"/>
      <c r="H19" s="129"/>
      <c r="I19" s="129"/>
      <c r="J19" s="129"/>
      <c r="K19" s="129"/>
      <c r="L19" s="121"/>
      <c r="M19" s="121"/>
      <c r="N19" s="121"/>
    </row>
    <row r="20" spans="1:14" ht="12" customHeight="1" x14ac:dyDescent="0.2">
      <c r="A20" s="180" t="s">
        <v>374</v>
      </c>
      <c r="B20" s="293">
        <v>3573</v>
      </c>
      <c r="C20" s="294">
        <v>3724</v>
      </c>
      <c r="D20" s="294">
        <v>3562</v>
      </c>
      <c r="E20" s="294">
        <v>3550</v>
      </c>
      <c r="F20" s="294">
        <v>3400</v>
      </c>
      <c r="G20" s="133"/>
      <c r="H20" s="124">
        <v>-4.0547798066595059E-2</v>
      </c>
      <c r="I20" s="124">
        <v>5.0882352941176469E-2</v>
      </c>
      <c r="J20" s="104"/>
      <c r="K20" s="104"/>
      <c r="L20" s="105"/>
      <c r="M20" s="105"/>
      <c r="N20" s="105"/>
    </row>
    <row r="21" spans="1:14" ht="12" customHeight="1" x14ac:dyDescent="0.2">
      <c r="A21" s="364" t="s">
        <v>415</v>
      </c>
      <c r="B21" s="363"/>
      <c r="C21" s="363"/>
      <c r="D21" s="363"/>
      <c r="E21" s="363"/>
      <c r="F21" s="363"/>
      <c r="G21" s="363"/>
      <c r="H21" s="363"/>
      <c r="I21" s="363"/>
      <c r="J21" s="363"/>
      <c r="K21" s="363"/>
      <c r="L21" s="363"/>
      <c r="M21" s="363"/>
      <c r="N21" s="363"/>
    </row>
    <row r="22" spans="1:14" ht="12" customHeight="1" x14ac:dyDescent="0.2">
      <c r="A22" s="364" t="s">
        <v>416</v>
      </c>
      <c r="B22" s="363"/>
      <c r="C22" s="363"/>
      <c r="D22" s="363"/>
      <c r="E22" s="363"/>
      <c r="F22" s="363"/>
      <c r="G22" s="363"/>
      <c r="H22" s="363"/>
      <c r="I22" s="363"/>
      <c r="J22" s="363"/>
      <c r="K22" s="363"/>
      <c r="L22" s="363"/>
      <c r="M22" s="363"/>
      <c r="N22" s="363"/>
    </row>
    <row r="23" spans="1:14" ht="24.95" customHeight="1" x14ac:dyDescent="0.2">
      <c r="A23" s="364" t="s">
        <v>417</v>
      </c>
      <c r="B23" s="363"/>
      <c r="C23" s="363"/>
      <c r="D23" s="363"/>
      <c r="E23" s="363"/>
      <c r="F23" s="363"/>
      <c r="G23" s="363"/>
      <c r="H23" s="363"/>
      <c r="I23" s="363"/>
      <c r="J23" s="363"/>
      <c r="K23" s="363"/>
      <c r="L23" s="363"/>
      <c r="M23" s="363"/>
      <c r="N23" s="363"/>
    </row>
    <row r="24" spans="1:14" ht="12" customHeight="1" x14ac:dyDescent="0.2">
      <c r="A24" s="364" t="s">
        <v>418</v>
      </c>
      <c r="B24" s="363"/>
      <c r="C24" s="363"/>
      <c r="D24" s="363"/>
      <c r="E24" s="363"/>
      <c r="F24" s="363"/>
      <c r="G24" s="363"/>
      <c r="H24" s="363"/>
      <c r="I24" s="363"/>
      <c r="J24" s="363"/>
      <c r="K24" s="363"/>
      <c r="L24" s="363"/>
      <c r="M24" s="363"/>
      <c r="N24" s="363"/>
    </row>
    <row r="25" spans="1:14" ht="12" customHeight="1" x14ac:dyDescent="0.2">
      <c r="A25" s="364" t="s">
        <v>64</v>
      </c>
      <c r="B25" s="363"/>
      <c r="C25" s="363"/>
      <c r="D25" s="363"/>
      <c r="E25" s="363"/>
      <c r="F25" s="363"/>
      <c r="G25" s="363"/>
      <c r="H25" s="363"/>
      <c r="I25" s="363"/>
      <c r="J25" s="363"/>
      <c r="K25" s="363"/>
      <c r="L25" s="363"/>
      <c r="M25" s="363"/>
      <c r="N25" s="363"/>
    </row>
  </sheetData>
  <mergeCells count="8">
    <mergeCell ref="A23:N23"/>
    <mergeCell ref="A24:N24"/>
    <mergeCell ref="A25:N25"/>
    <mergeCell ref="E1:N2"/>
    <mergeCell ref="H3:I3"/>
    <mergeCell ref="H4:I4"/>
    <mergeCell ref="A21:N21"/>
    <mergeCell ref="A22:N22"/>
  </mergeCells>
  <pageMargins left="0.7" right="0.7" top="0.75" bottom="0.75" header="0.3" footer="0.3"/>
  <pageSetup scale="82" orientation="landscape" r:id="rId1"/>
  <headerFooter>
    <oddFooter>&amp;R10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35"/>
  <sheetViews>
    <sheetView zoomScaleNormal="100" workbookViewId="0">
      <selection activeCell="B19" sqref="B19"/>
    </sheetView>
  </sheetViews>
  <sheetFormatPr defaultColWidth="21.5" defaultRowHeight="12.75" x14ac:dyDescent="0.2"/>
  <cols>
    <col min="1" max="1" width="59" customWidth="1"/>
    <col min="2" max="2" width="10.5" bestFit="1" customWidth="1"/>
    <col min="3" max="6" width="10.6640625" bestFit="1" customWidth="1"/>
    <col min="7" max="7" width="0.83203125" customWidth="1"/>
    <col min="8" max="9" width="8.83203125" customWidth="1"/>
    <col min="10" max="10" width="0.83203125" customWidth="1"/>
    <col min="11" max="11" width="10.5" bestFit="1" customWidth="1"/>
    <col min="12" max="12" width="10.6640625" bestFit="1" customWidth="1"/>
    <col min="13" max="13" width="0.83203125" customWidth="1"/>
    <col min="14" max="14" width="10" customWidth="1"/>
  </cols>
  <sheetData>
    <row r="1" spans="1:14" ht="12" customHeight="1" x14ac:dyDescent="0.2">
      <c r="A1" s="32" t="s">
        <v>22</v>
      </c>
      <c r="B1" s="45"/>
      <c r="C1" s="45" t="s">
        <v>101</v>
      </c>
      <c r="D1" s="46" t="s">
        <v>101</v>
      </c>
      <c r="E1" s="404"/>
      <c r="F1" s="405"/>
      <c r="G1" s="392"/>
      <c r="H1" s="392"/>
      <c r="I1" s="392"/>
      <c r="J1" s="391"/>
      <c r="K1" s="360"/>
      <c r="L1" s="392"/>
      <c r="M1" s="392"/>
      <c r="N1" s="392"/>
    </row>
    <row r="2" spans="1:14" ht="32.1" customHeight="1" x14ac:dyDescent="0.2">
      <c r="A2" s="59" t="s">
        <v>322</v>
      </c>
      <c r="B2" s="20"/>
      <c r="C2" s="20"/>
      <c r="D2" s="47" t="s">
        <v>101</v>
      </c>
      <c r="E2" s="406"/>
      <c r="F2" s="406"/>
      <c r="G2" s="396"/>
      <c r="H2" s="396"/>
      <c r="I2" s="396"/>
      <c r="J2" s="395"/>
      <c r="K2" s="396"/>
      <c r="L2" s="396"/>
      <c r="M2" s="396"/>
      <c r="N2" s="396"/>
    </row>
    <row r="3" spans="1:14" ht="12" customHeight="1" x14ac:dyDescent="0.2">
      <c r="A3" s="164"/>
      <c r="B3" s="168"/>
      <c r="C3" s="168"/>
      <c r="D3" s="165"/>
      <c r="E3" s="165"/>
      <c r="F3" s="165"/>
      <c r="G3" s="165"/>
      <c r="H3" s="407"/>
      <c r="I3" s="407"/>
      <c r="J3" s="109"/>
      <c r="K3" s="168"/>
      <c r="L3" s="168"/>
      <c r="M3" s="168"/>
      <c r="N3" s="168"/>
    </row>
    <row r="4" spans="1:14" ht="12" customHeight="1" x14ac:dyDescent="0.2">
      <c r="A4" s="112"/>
      <c r="B4" s="113"/>
      <c r="C4" s="113"/>
      <c r="D4" s="69"/>
      <c r="E4" s="69"/>
      <c r="F4" s="69"/>
      <c r="G4" s="69"/>
      <c r="H4" s="369" t="s">
        <v>25</v>
      </c>
      <c r="I4" s="399"/>
      <c r="J4" s="115"/>
      <c r="K4" s="114"/>
      <c r="L4" s="113"/>
      <c r="M4" s="113"/>
      <c r="N4" s="116" t="s">
        <v>26</v>
      </c>
    </row>
    <row r="5" spans="1:14" ht="12" customHeight="1" x14ac:dyDescent="0.2">
      <c r="A5" s="57" t="s">
        <v>143</v>
      </c>
      <c r="B5" s="117" t="s">
        <v>27</v>
      </c>
      <c r="C5" s="118" t="s">
        <v>28</v>
      </c>
      <c r="D5" s="118" t="s">
        <v>29</v>
      </c>
      <c r="E5" s="118" t="s">
        <v>30</v>
      </c>
      <c r="F5" s="118" t="s">
        <v>31</v>
      </c>
      <c r="G5" s="113"/>
      <c r="H5" s="119" t="s">
        <v>28</v>
      </c>
      <c r="I5" s="119" t="s">
        <v>31</v>
      </c>
      <c r="J5" s="120"/>
      <c r="K5" s="117" t="s">
        <v>32</v>
      </c>
      <c r="L5" s="118" t="s">
        <v>33</v>
      </c>
      <c r="M5" s="82"/>
      <c r="N5" s="117" t="s">
        <v>33</v>
      </c>
    </row>
    <row r="6" spans="1:14" ht="12" customHeight="1" x14ac:dyDescent="0.2">
      <c r="A6" s="71" t="s">
        <v>197</v>
      </c>
      <c r="B6" s="115"/>
      <c r="C6" s="72"/>
      <c r="D6" s="72"/>
      <c r="E6" s="72"/>
      <c r="F6" s="72"/>
      <c r="G6" s="72"/>
      <c r="H6" s="115"/>
      <c r="I6" s="115"/>
      <c r="J6" s="115"/>
      <c r="K6" s="115"/>
      <c r="L6" s="72"/>
      <c r="M6" s="72"/>
      <c r="N6" s="115"/>
    </row>
    <row r="7" spans="1:14" ht="12" customHeight="1" x14ac:dyDescent="0.2">
      <c r="A7" s="86" t="s">
        <v>376</v>
      </c>
      <c r="B7" s="303">
        <v>782</v>
      </c>
      <c r="C7" s="304">
        <v>812</v>
      </c>
      <c r="D7" s="304">
        <v>836</v>
      </c>
      <c r="E7" s="304">
        <v>830</v>
      </c>
      <c r="F7" s="304">
        <v>831</v>
      </c>
      <c r="G7" s="82"/>
      <c r="H7" s="122">
        <v>-3.6945812807881777E-2</v>
      </c>
      <c r="I7" s="122">
        <v>-5.8965102286401928E-2</v>
      </c>
      <c r="J7" s="64"/>
      <c r="K7" s="303">
        <v>1594</v>
      </c>
      <c r="L7" s="304">
        <v>1641</v>
      </c>
      <c r="M7" s="121"/>
      <c r="N7" s="122">
        <v>-2.8641072516758074E-2</v>
      </c>
    </row>
    <row r="8" spans="1:14" ht="12" customHeight="1" x14ac:dyDescent="0.2">
      <c r="A8" s="89" t="s">
        <v>146</v>
      </c>
      <c r="B8" s="305">
        <v>5</v>
      </c>
      <c r="C8" s="306">
        <v>50</v>
      </c>
      <c r="D8" s="306">
        <v>48</v>
      </c>
      <c r="E8" s="306">
        <v>2</v>
      </c>
      <c r="F8" s="306">
        <v>2</v>
      </c>
      <c r="G8" s="92"/>
      <c r="H8" s="344" t="s">
        <v>37</v>
      </c>
      <c r="I8" s="305">
        <v>150</v>
      </c>
      <c r="J8" s="125"/>
      <c r="K8" s="305">
        <v>55</v>
      </c>
      <c r="L8" s="306">
        <v>33</v>
      </c>
      <c r="M8" s="123"/>
      <c r="N8" s="305">
        <v>67</v>
      </c>
    </row>
    <row r="9" spans="1:14" ht="12" customHeight="1" x14ac:dyDescent="0.2">
      <c r="A9" s="95" t="s">
        <v>377</v>
      </c>
      <c r="B9" s="289">
        <v>787</v>
      </c>
      <c r="C9" s="290">
        <v>862</v>
      </c>
      <c r="D9" s="290">
        <v>884</v>
      </c>
      <c r="E9" s="290">
        <v>832</v>
      </c>
      <c r="F9" s="290">
        <v>833</v>
      </c>
      <c r="G9" s="127"/>
      <c r="H9" s="297">
        <v>-9</v>
      </c>
      <c r="I9" s="297">
        <v>-6</v>
      </c>
      <c r="J9" s="83"/>
      <c r="K9" s="289">
        <v>1649</v>
      </c>
      <c r="L9" s="290">
        <v>1674</v>
      </c>
      <c r="M9" s="121"/>
      <c r="N9" s="297">
        <v>-1</v>
      </c>
    </row>
    <row r="10" spans="1:14" ht="12" customHeight="1" x14ac:dyDescent="0.2">
      <c r="A10" s="86" t="s">
        <v>77</v>
      </c>
      <c r="B10" s="297">
        <v>34</v>
      </c>
      <c r="C10" s="298">
        <v>43</v>
      </c>
      <c r="D10" s="298">
        <v>44</v>
      </c>
      <c r="E10" s="298">
        <v>45</v>
      </c>
      <c r="F10" s="298">
        <v>44</v>
      </c>
      <c r="G10" s="82"/>
      <c r="H10" s="297">
        <v>-21</v>
      </c>
      <c r="I10" s="297">
        <v>-23</v>
      </c>
      <c r="J10" s="83"/>
      <c r="K10" s="297">
        <v>77</v>
      </c>
      <c r="L10" s="298">
        <v>89</v>
      </c>
      <c r="M10" s="121"/>
      <c r="N10" s="297">
        <v>-13</v>
      </c>
    </row>
    <row r="11" spans="1:14" ht="12" customHeight="1" x14ac:dyDescent="0.2">
      <c r="A11" s="89" t="s">
        <v>353</v>
      </c>
      <c r="B11" s="305">
        <v>17</v>
      </c>
      <c r="C11" s="306">
        <v>-59</v>
      </c>
      <c r="D11" s="306">
        <v>-4</v>
      </c>
      <c r="E11" s="306">
        <v>-39</v>
      </c>
      <c r="F11" s="306">
        <v>-23</v>
      </c>
      <c r="G11" s="92"/>
      <c r="H11" s="344" t="s">
        <v>37</v>
      </c>
      <c r="I11" s="344" t="s">
        <v>37</v>
      </c>
      <c r="J11" s="90"/>
      <c r="K11" s="305">
        <v>-42</v>
      </c>
      <c r="L11" s="306">
        <v>-40</v>
      </c>
      <c r="M11" s="123"/>
      <c r="N11" s="344" t="s">
        <v>37</v>
      </c>
    </row>
    <row r="12" spans="1:14" ht="12" customHeight="1" x14ac:dyDescent="0.2">
      <c r="A12" s="95" t="s">
        <v>378</v>
      </c>
      <c r="B12" s="289">
        <v>838</v>
      </c>
      <c r="C12" s="290">
        <v>846</v>
      </c>
      <c r="D12" s="290">
        <v>924</v>
      </c>
      <c r="E12" s="290">
        <v>838</v>
      </c>
      <c r="F12" s="290">
        <v>854</v>
      </c>
      <c r="G12" s="127"/>
      <c r="H12" s="297">
        <v>-1</v>
      </c>
      <c r="I12" s="297">
        <v>-2</v>
      </c>
      <c r="J12" s="81"/>
      <c r="K12" s="289">
        <v>1684</v>
      </c>
      <c r="L12" s="290">
        <v>1723</v>
      </c>
      <c r="M12" s="121"/>
      <c r="N12" s="289">
        <v>-2</v>
      </c>
    </row>
    <row r="13" spans="1:14" ht="12" customHeight="1" x14ac:dyDescent="0.2">
      <c r="A13" s="89" t="s">
        <v>40</v>
      </c>
      <c r="B13" s="305">
        <v>48</v>
      </c>
      <c r="C13" s="306">
        <v>52</v>
      </c>
      <c r="D13" s="306">
        <v>47</v>
      </c>
      <c r="E13" s="306">
        <v>49</v>
      </c>
      <c r="F13" s="306">
        <v>59</v>
      </c>
      <c r="G13" s="92"/>
      <c r="H13" s="305">
        <v>-8</v>
      </c>
      <c r="I13" s="305">
        <v>-19</v>
      </c>
      <c r="J13" s="90"/>
      <c r="K13" s="305">
        <v>100</v>
      </c>
      <c r="L13" s="306">
        <v>126</v>
      </c>
      <c r="M13" s="123"/>
      <c r="N13" s="305">
        <v>-21</v>
      </c>
    </row>
    <row r="14" spans="1:14" ht="12" customHeight="1" x14ac:dyDescent="0.2">
      <c r="A14" s="126" t="s">
        <v>375</v>
      </c>
      <c r="B14" s="289">
        <v>886</v>
      </c>
      <c r="C14" s="290">
        <v>898</v>
      </c>
      <c r="D14" s="290">
        <v>971</v>
      </c>
      <c r="E14" s="290">
        <v>887</v>
      </c>
      <c r="F14" s="290">
        <v>913</v>
      </c>
      <c r="G14" s="127"/>
      <c r="H14" s="297">
        <v>-1</v>
      </c>
      <c r="I14" s="297">
        <v>-3</v>
      </c>
      <c r="J14" s="81"/>
      <c r="K14" s="289">
        <v>1784</v>
      </c>
      <c r="L14" s="290">
        <v>1849</v>
      </c>
      <c r="M14" s="121"/>
      <c r="N14" s="297">
        <v>-4</v>
      </c>
    </row>
    <row r="15" spans="1:14" ht="12" customHeight="1" x14ac:dyDescent="0.2">
      <c r="A15" s="71" t="s">
        <v>42</v>
      </c>
      <c r="B15" s="297">
        <v>7</v>
      </c>
      <c r="C15" s="298">
        <v>9</v>
      </c>
      <c r="D15" s="82">
        <v>0</v>
      </c>
      <c r="E15" s="82">
        <v>0</v>
      </c>
      <c r="F15" s="298">
        <v>-2</v>
      </c>
      <c r="G15" s="82"/>
      <c r="H15" s="345" t="s">
        <v>37</v>
      </c>
      <c r="I15" s="345" t="s">
        <v>37</v>
      </c>
      <c r="J15" s="81"/>
      <c r="K15" s="297">
        <v>16</v>
      </c>
      <c r="L15" s="298">
        <v>-1</v>
      </c>
      <c r="M15" s="82"/>
      <c r="N15" s="345" t="s">
        <v>37</v>
      </c>
    </row>
    <row r="16" spans="1:14" ht="12" customHeight="1" x14ac:dyDescent="0.2">
      <c r="A16" s="71" t="s">
        <v>198</v>
      </c>
      <c r="B16" s="297">
        <v>650</v>
      </c>
      <c r="C16" s="298">
        <v>687</v>
      </c>
      <c r="D16" s="298">
        <v>722</v>
      </c>
      <c r="E16" s="298">
        <v>582</v>
      </c>
      <c r="F16" s="298">
        <v>646</v>
      </c>
      <c r="G16" s="82"/>
      <c r="H16" s="297">
        <v>-5</v>
      </c>
      <c r="I16" s="297">
        <v>1</v>
      </c>
      <c r="J16" s="81"/>
      <c r="K16" s="297">
        <v>1337</v>
      </c>
      <c r="L16" s="298">
        <v>1306</v>
      </c>
      <c r="M16" s="82"/>
      <c r="N16" s="297">
        <v>2</v>
      </c>
    </row>
    <row r="17" spans="1:14" ht="12" customHeight="1" x14ac:dyDescent="0.2">
      <c r="A17" s="102" t="s">
        <v>88</v>
      </c>
      <c r="B17" s="305">
        <v>8</v>
      </c>
      <c r="C17" s="306">
        <v>8</v>
      </c>
      <c r="D17" s="306">
        <v>9</v>
      </c>
      <c r="E17" s="306">
        <v>10</v>
      </c>
      <c r="F17" s="306">
        <v>9</v>
      </c>
      <c r="G17" s="92"/>
      <c r="H17" s="90">
        <v>0</v>
      </c>
      <c r="I17" s="305">
        <v>-11</v>
      </c>
      <c r="J17" s="90"/>
      <c r="K17" s="305">
        <v>16</v>
      </c>
      <c r="L17" s="306">
        <v>18</v>
      </c>
      <c r="M17" s="92"/>
      <c r="N17" s="305">
        <v>-11</v>
      </c>
    </row>
    <row r="18" spans="1:14" ht="12" customHeight="1" x14ac:dyDescent="0.2">
      <c r="A18" s="131" t="s">
        <v>90</v>
      </c>
      <c r="B18" s="325">
        <v>658</v>
      </c>
      <c r="C18" s="326">
        <v>695</v>
      </c>
      <c r="D18" s="326">
        <v>731</v>
      </c>
      <c r="E18" s="326">
        <v>592</v>
      </c>
      <c r="F18" s="326">
        <v>655</v>
      </c>
      <c r="G18" s="218"/>
      <c r="H18" s="305">
        <v>-5</v>
      </c>
      <c r="I18" s="90">
        <v>0</v>
      </c>
      <c r="J18" s="217"/>
      <c r="K18" s="325">
        <v>1353</v>
      </c>
      <c r="L18" s="326">
        <v>1324</v>
      </c>
      <c r="M18" s="218"/>
      <c r="N18" s="305">
        <v>2</v>
      </c>
    </row>
    <row r="19" spans="1:14" ht="12" customHeight="1" x14ac:dyDescent="0.2">
      <c r="A19" s="131" t="s">
        <v>199</v>
      </c>
      <c r="B19" s="313">
        <v>221</v>
      </c>
      <c r="C19" s="314">
        <v>194</v>
      </c>
      <c r="D19" s="314">
        <v>240</v>
      </c>
      <c r="E19" s="314">
        <v>295</v>
      </c>
      <c r="F19" s="314">
        <v>260</v>
      </c>
      <c r="G19" s="135"/>
      <c r="H19" s="124">
        <v>0.13917525773195877</v>
      </c>
      <c r="I19" s="124">
        <v>-0.15</v>
      </c>
      <c r="J19" s="136"/>
      <c r="K19" s="313">
        <v>415</v>
      </c>
      <c r="L19" s="314">
        <v>526</v>
      </c>
      <c r="M19" s="135"/>
      <c r="N19" s="124">
        <v>-0.21102661596958175</v>
      </c>
    </row>
    <row r="20" spans="1:14" ht="12" customHeight="1" x14ac:dyDescent="0.2">
      <c r="A20" s="72"/>
      <c r="B20" s="83"/>
      <c r="C20" s="84"/>
      <c r="D20" s="84"/>
      <c r="E20" s="84"/>
      <c r="F20" s="84"/>
      <c r="G20" s="84"/>
      <c r="H20" s="83"/>
      <c r="I20" s="83"/>
      <c r="J20" s="83"/>
      <c r="K20" s="83"/>
      <c r="L20" s="84"/>
      <c r="M20" s="84"/>
      <c r="N20" s="83"/>
    </row>
    <row r="21" spans="1:14" ht="12" customHeight="1" x14ac:dyDescent="0.2">
      <c r="A21" s="71" t="s">
        <v>49</v>
      </c>
      <c r="B21" s="122">
        <v>0.25</v>
      </c>
      <c r="C21" s="224">
        <v>0.22</v>
      </c>
      <c r="D21" s="224">
        <v>0.25</v>
      </c>
      <c r="E21" s="224">
        <v>0.33</v>
      </c>
      <c r="F21" s="224">
        <v>0.28999999999999998</v>
      </c>
      <c r="G21" s="224"/>
      <c r="H21" s="122"/>
      <c r="I21" s="122"/>
      <c r="J21" s="122"/>
      <c r="K21" s="122">
        <v>0.23</v>
      </c>
      <c r="L21" s="224">
        <v>0.28000000000000003</v>
      </c>
      <c r="M21" s="224"/>
      <c r="N21" s="122"/>
    </row>
    <row r="22" spans="1:14" ht="12" customHeight="1" x14ac:dyDescent="0.2">
      <c r="A22" s="71" t="s">
        <v>379</v>
      </c>
      <c r="B22" s="122">
        <v>0.28000000000000003</v>
      </c>
      <c r="C22" s="224">
        <v>0.24</v>
      </c>
      <c r="D22" s="224">
        <v>0.27</v>
      </c>
      <c r="E22" s="224">
        <v>0.37</v>
      </c>
      <c r="F22" s="224">
        <v>0.32</v>
      </c>
      <c r="G22" s="224"/>
      <c r="H22" s="122"/>
      <c r="I22" s="122"/>
      <c r="J22" s="122"/>
      <c r="K22" s="122">
        <v>0.26</v>
      </c>
      <c r="L22" s="224">
        <v>0.32</v>
      </c>
      <c r="M22" s="224"/>
      <c r="N22" s="122"/>
    </row>
    <row r="23" spans="1:14" ht="12" customHeight="1" x14ac:dyDescent="0.2">
      <c r="A23" s="67"/>
      <c r="B23" s="76"/>
      <c r="C23" s="78"/>
      <c r="D23" s="78"/>
      <c r="E23" s="78"/>
      <c r="F23" s="78"/>
      <c r="G23" s="78"/>
      <c r="H23" s="76"/>
      <c r="I23" s="76"/>
      <c r="J23" s="76"/>
      <c r="K23" s="76"/>
      <c r="L23" s="78"/>
      <c r="M23" s="78"/>
      <c r="N23" s="76"/>
    </row>
    <row r="24" spans="1:14" ht="12" customHeight="1" x14ac:dyDescent="0.2">
      <c r="A24" s="71" t="s">
        <v>200</v>
      </c>
      <c r="B24" s="76"/>
      <c r="C24" s="78"/>
      <c r="D24" s="78"/>
      <c r="E24" s="78"/>
      <c r="F24" s="78"/>
      <c r="G24" s="78"/>
      <c r="H24" s="122"/>
      <c r="I24" s="122"/>
      <c r="J24" s="76"/>
      <c r="K24" s="76"/>
      <c r="L24" s="78"/>
      <c r="M24" s="78"/>
      <c r="N24" s="122"/>
    </row>
    <row r="25" spans="1:14" ht="12" customHeight="1" x14ac:dyDescent="0.2">
      <c r="A25" s="86" t="s">
        <v>213</v>
      </c>
      <c r="B25" s="303">
        <v>621</v>
      </c>
      <c r="C25" s="304">
        <v>620</v>
      </c>
      <c r="D25" s="304">
        <v>692</v>
      </c>
      <c r="E25" s="304">
        <v>608</v>
      </c>
      <c r="F25" s="304">
        <v>622</v>
      </c>
      <c r="G25" s="78"/>
      <c r="H25" s="122">
        <v>0</v>
      </c>
      <c r="I25" s="122">
        <v>0</v>
      </c>
      <c r="J25" s="64"/>
      <c r="K25" s="303">
        <v>1241</v>
      </c>
      <c r="L25" s="304">
        <v>1262</v>
      </c>
      <c r="M25" s="121"/>
      <c r="N25" s="122">
        <v>-1.664025356576862E-2</v>
      </c>
    </row>
    <row r="26" spans="1:14" ht="12" customHeight="1" x14ac:dyDescent="0.2">
      <c r="A26" s="89" t="s">
        <v>214</v>
      </c>
      <c r="B26" s="305">
        <v>265</v>
      </c>
      <c r="C26" s="306">
        <v>278</v>
      </c>
      <c r="D26" s="306">
        <v>279</v>
      </c>
      <c r="E26" s="306">
        <v>279</v>
      </c>
      <c r="F26" s="306">
        <v>291</v>
      </c>
      <c r="G26" s="92"/>
      <c r="H26" s="305">
        <v>-5</v>
      </c>
      <c r="I26" s="305">
        <v>-9</v>
      </c>
      <c r="J26" s="83"/>
      <c r="K26" s="305">
        <v>543</v>
      </c>
      <c r="L26" s="306">
        <v>587</v>
      </c>
      <c r="M26" s="121"/>
      <c r="N26" s="305">
        <v>-7</v>
      </c>
    </row>
    <row r="27" spans="1:14" ht="12" customHeight="1" x14ac:dyDescent="0.2">
      <c r="A27" s="226" t="s">
        <v>206</v>
      </c>
      <c r="B27" s="303">
        <v>886</v>
      </c>
      <c r="C27" s="304">
        <v>898</v>
      </c>
      <c r="D27" s="304">
        <v>971</v>
      </c>
      <c r="E27" s="304">
        <v>887</v>
      </c>
      <c r="F27" s="304">
        <v>913</v>
      </c>
      <c r="G27" s="78"/>
      <c r="H27" s="122">
        <v>-1.3363028953229399E-2</v>
      </c>
      <c r="I27" s="122">
        <v>-2.9572836801752465E-2</v>
      </c>
      <c r="J27" s="83"/>
      <c r="K27" s="303">
        <v>1784</v>
      </c>
      <c r="L27" s="304">
        <v>1849</v>
      </c>
      <c r="M27" s="121"/>
      <c r="N27" s="122">
        <v>-3.5154137371552194E-2</v>
      </c>
    </row>
    <row r="28" spans="1:14" ht="12" customHeight="1" x14ac:dyDescent="0.2">
      <c r="A28" s="67"/>
      <c r="B28" s="76"/>
      <c r="C28" s="78"/>
      <c r="D28" s="78"/>
      <c r="E28" s="78"/>
      <c r="F28" s="78"/>
      <c r="G28" s="78"/>
      <c r="H28" s="76"/>
      <c r="I28" s="76"/>
      <c r="J28" s="76"/>
      <c r="K28" s="78"/>
      <c r="L28" s="78"/>
      <c r="M28" s="78"/>
      <c r="N28" s="76"/>
    </row>
    <row r="29" spans="1:14" ht="12" customHeight="1" x14ac:dyDescent="0.2">
      <c r="A29" s="71" t="s">
        <v>208</v>
      </c>
      <c r="B29" s="303">
        <v>11791</v>
      </c>
      <c r="C29" s="304">
        <v>12124</v>
      </c>
      <c r="D29" s="304">
        <v>12022</v>
      </c>
      <c r="E29" s="304">
        <v>12013</v>
      </c>
      <c r="F29" s="304">
        <v>12205</v>
      </c>
      <c r="G29" s="78"/>
      <c r="H29" s="122">
        <v>-2.7466182777961069E-2</v>
      </c>
      <c r="I29" s="122">
        <v>-3.3920524375256042E-2</v>
      </c>
      <c r="J29" s="76"/>
      <c r="K29" s="303">
        <v>11958</v>
      </c>
      <c r="L29" s="304">
        <v>12271</v>
      </c>
      <c r="M29" s="78"/>
      <c r="N29" s="122">
        <v>-2.5507293619101947E-2</v>
      </c>
    </row>
    <row r="30" spans="1:14" ht="12" customHeight="1" x14ac:dyDescent="0.2">
      <c r="A30" s="71" t="s">
        <v>209</v>
      </c>
      <c r="B30" s="303">
        <v>30327</v>
      </c>
      <c r="C30" s="304">
        <v>30543</v>
      </c>
      <c r="D30" s="304">
        <v>28481</v>
      </c>
      <c r="E30" s="304">
        <v>27840</v>
      </c>
      <c r="F30" s="304">
        <v>29793</v>
      </c>
      <c r="G30" s="78"/>
      <c r="H30" s="122">
        <v>-7.0719968568902858E-3</v>
      </c>
      <c r="I30" s="122">
        <v>1.7923673346088007E-2</v>
      </c>
      <c r="J30" s="81"/>
      <c r="K30" s="303">
        <v>30435</v>
      </c>
      <c r="L30" s="304">
        <v>30819</v>
      </c>
      <c r="M30" s="82"/>
      <c r="N30" s="122">
        <v>-1.2459846198773484E-2</v>
      </c>
    </row>
    <row r="31" spans="1:14" ht="12" customHeight="1" x14ac:dyDescent="0.2">
      <c r="A31" s="102" t="s">
        <v>210</v>
      </c>
      <c r="B31" s="293">
        <v>17491</v>
      </c>
      <c r="C31" s="294">
        <v>16144</v>
      </c>
      <c r="D31" s="294">
        <v>15195</v>
      </c>
      <c r="E31" s="294">
        <v>14083</v>
      </c>
      <c r="F31" s="294">
        <v>14615</v>
      </c>
      <c r="G31" s="105"/>
      <c r="H31" s="124">
        <v>8.3436570862239837E-2</v>
      </c>
      <c r="I31" s="124">
        <v>0.19678412589804994</v>
      </c>
      <c r="J31" s="104"/>
      <c r="K31" s="293">
        <v>16817</v>
      </c>
      <c r="L31" s="294">
        <v>15211</v>
      </c>
      <c r="M31" s="105"/>
      <c r="N31" s="124">
        <v>0.10558148708171718</v>
      </c>
    </row>
    <row r="32" spans="1:14" ht="24.95" customHeight="1" x14ac:dyDescent="0.2">
      <c r="A32" s="364" t="s">
        <v>419</v>
      </c>
      <c r="B32" s="403"/>
      <c r="C32" s="370"/>
      <c r="D32" s="370"/>
      <c r="E32" s="370"/>
      <c r="F32" s="370"/>
      <c r="G32" s="403"/>
      <c r="H32" s="403"/>
      <c r="I32" s="403"/>
      <c r="J32" s="403"/>
      <c r="K32" s="403"/>
      <c r="L32" s="403"/>
      <c r="M32" s="403"/>
      <c r="N32" s="403"/>
    </row>
    <row r="33" spans="1:14" ht="24.95" customHeight="1" x14ac:dyDescent="0.2">
      <c r="A33" s="374" t="s">
        <v>420</v>
      </c>
      <c r="B33" s="370"/>
      <c r="C33" s="408"/>
      <c r="D33" s="370"/>
      <c r="E33" s="370"/>
      <c r="F33" s="370"/>
      <c r="G33" s="370"/>
      <c r="H33" s="370"/>
      <c r="I33" s="370"/>
      <c r="J33" s="370"/>
      <c r="K33" s="370"/>
      <c r="L33" s="370"/>
      <c r="M33" s="370"/>
      <c r="N33" s="370"/>
    </row>
    <row r="34" spans="1:14" ht="24.95" customHeight="1" x14ac:dyDescent="0.2">
      <c r="A34" s="364" t="s">
        <v>421</v>
      </c>
      <c r="B34" s="402"/>
      <c r="C34" s="403"/>
      <c r="D34" s="370"/>
      <c r="E34" s="370"/>
      <c r="F34" s="370"/>
      <c r="G34" s="402"/>
      <c r="H34" s="402"/>
      <c r="I34" s="402"/>
      <c r="J34" s="402"/>
      <c r="K34" s="402"/>
      <c r="L34" s="402"/>
      <c r="M34" s="402"/>
      <c r="N34" s="402"/>
    </row>
    <row r="35" spans="1:14" ht="12" customHeight="1" x14ac:dyDescent="0.2">
      <c r="A35" s="364" t="s">
        <v>64</v>
      </c>
      <c r="B35" s="363"/>
      <c r="C35" s="363"/>
      <c r="D35" s="363"/>
      <c r="E35" s="363"/>
      <c r="F35" s="363"/>
      <c r="G35" s="363"/>
      <c r="H35" s="363"/>
      <c r="I35" s="363"/>
      <c r="J35" s="363"/>
      <c r="K35" s="363"/>
      <c r="L35" s="363"/>
      <c r="M35" s="363"/>
      <c r="N35" s="363"/>
    </row>
  </sheetData>
  <mergeCells count="7">
    <mergeCell ref="A34:N34"/>
    <mergeCell ref="A35:N35"/>
    <mergeCell ref="E1:N2"/>
    <mergeCell ref="H3:I3"/>
    <mergeCell ref="H4:I4"/>
    <mergeCell ref="A32:N32"/>
    <mergeCell ref="A33:N33"/>
  </mergeCells>
  <pageMargins left="0.7" right="0.7" top="0.75" bottom="0.75" header="0.3" footer="0.3"/>
  <pageSetup scale="83" orientation="landscape" r:id="rId1"/>
  <headerFooter>
    <oddFooter>&amp;R11</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37"/>
  <sheetViews>
    <sheetView zoomScaleNormal="100" workbookViewId="0">
      <selection activeCell="D30" sqref="D30"/>
    </sheetView>
  </sheetViews>
  <sheetFormatPr defaultColWidth="21.5" defaultRowHeight="12.75" x14ac:dyDescent="0.2"/>
  <cols>
    <col min="1" max="1" width="85" customWidth="1"/>
    <col min="2" max="4" width="11" customWidth="1"/>
    <col min="5" max="5" width="9.6640625" bestFit="1" customWidth="1"/>
    <col min="6" max="6" width="11" customWidth="1"/>
    <col min="7" max="7" width="0.83203125" customWidth="1"/>
    <col min="8" max="9" width="8.83203125" customWidth="1"/>
    <col min="10" max="10" width="0.83203125" hidden="1" customWidth="1"/>
    <col min="11" max="12" width="11" hidden="1" customWidth="1"/>
    <col min="13" max="13" width="0.83203125" hidden="1" customWidth="1"/>
    <col min="14" max="14" width="10" hidden="1" customWidth="1"/>
  </cols>
  <sheetData>
    <row r="1" spans="1:14" ht="15" customHeight="1" x14ac:dyDescent="0.2">
      <c r="A1" s="410" t="s">
        <v>22</v>
      </c>
      <c r="B1" s="411"/>
      <c r="C1" s="48" t="s">
        <v>101</v>
      </c>
      <c r="D1" s="49" t="s">
        <v>101</v>
      </c>
      <c r="E1" s="404"/>
      <c r="F1" s="358"/>
      <c r="G1" s="358"/>
      <c r="H1" s="358"/>
      <c r="I1" s="358"/>
      <c r="J1" s="358"/>
      <c r="K1" s="358"/>
      <c r="L1" s="358"/>
      <c r="M1" s="358"/>
      <c r="N1" s="358"/>
    </row>
    <row r="2" spans="1:14" ht="32.1" customHeight="1" x14ac:dyDescent="0.2">
      <c r="A2" s="60" t="s">
        <v>215</v>
      </c>
      <c r="B2" s="8"/>
      <c r="C2" s="8"/>
      <c r="D2" s="50"/>
      <c r="E2" s="412"/>
      <c r="F2" s="412"/>
      <c r="G2" s="361"/>
      <c r="H2" s="361"/>
      <c r="I2" s="361"/>
      <c r="J2" s="358"/>
      <c r="K2" s="358"/>
      <c r="L2" s="358"/>
      <c r="M2" s="358"/>
      <c r="N2" s="358"/>
    </row>
    <row r="3" spans="1:14" ht="12" customHeight="1" x14ac:dyDescent="0.2">
      <c r="A3" s="164"/>
      <c r="B3" s="168"/>
      <c r="C3" s="168"/>
      <c r="D3" s="165"/>
      <c r="E3" s="165"/>
      <c r="F3" s="165"/>
      <c r="G3" s="165"/>
      <c r="H3" s="407"/>
      <c r="I3" s="407"/>
      <c r="J3" s="109"/>
      <c r="K3" s="168"/>
      <c r="L3" s="168"/>
      <c r="M3" s="168"/>
      <c r="N3" s="168"/>
    </row>
    <row r="4" spans="1:14" ht="12" customHeight="1" x14ac:dyDescent="0.2">
      <c r="A4" s="112"/>
      <c r="B4" s="113"/>
      <c r="C4" s="113"/>
      <c r="D4" s="69"/>
      <c r="E4" s="69"/>
      <c r="F4" s="69"/>
      <c r="G4" s="69"/>
      <c r="H4" s="369" t="s">
        <v>25</v>
      </c>
      <c r="I4" s="365"/>
      <c r="J4" s="115"/>
      <c r="K4" s="114"/>
      <c r="L4" s="113"/>
      <c r="M4" s="113"/>
      <c r="N4" s="116" t="s">
        <v>26</v>
      </c>
    </row>
    <row r="5" spans="1:14" ht="12" customHeight="1" x14ac:dyDescent="0.2">
      <c r="A5" s="227" t="s">
        <v>216</v>
      </c>
      <c r="B5" s="117" t="s">
        <v>27</v>
      </c>
      <c r="C5" s="118" t="s">
        <v>28</v>
      </c>
      <c r="D5" s="118" t="s">
        <v>29</v>
      </c>
      <c r="E5" s="118" t="s">
        <v>30</v>
      </c>
      <c r="F5" s="118" t="s">
        <v>31</v>
      </c>
      <c r="G5" s="113"/>
      <c r="H5" s="119" t="s">
        <v>28</v>
      </c>
      <c r="I5" s="119" t="s">
        <v>31</v>
      </c>
      <c r="J5" s="120"/>
      <c r="K5" s="117" t="s">
        <v>32</v>
      </c>
      <c r="L5" s="118" t="s">
        <v>33</v>
      </c>
      <c r="M5" s="82"/>
      <c r="N5" s="117" t="s">
        <v>33</v>
      </c>
    </row>
    <row r="6" spans="1:14" ht="12" customHeight="1" x14ac:dyDescent="0.2">
      <c r="A6" s="261" t="s">
        <v>381</v>
      </c>
      <c r="B6" s="166"/>
      <c r="C6" s="109"/>
      <c r="D6" s="109"/>
      <c r="E6" s="109"/>
      <c r="F6" s="109"/>
      <c r="G6" s="72"/>
      <c r="H6" s="167"/>
      <c r="I6" s="167"/>
      <c r="J6" s="115"/>
      <c r="K6" s="166"/>
      <c r="L6" s="109"/>
      <c r="M6" s="72"/>
      <c r="N6" s="109"/>
    </row>
    <row r="7" spans="1:14" ht="12" customHeight="1" x14ac:dyDescent="0.2">
      <c r="A7" s="75" t="s">
        <v>217</v>
      </c>
      <c r="B7" s="303">
        <v>141</v>
      </c>
      <c r="C7" s="304">
        <v>120</v>
      </c>
      <c r="D7" s="304">
        <v>154</v>
      </c>
      <c r="E7" s="304">
        <v>147</v>
      </c>
      <c r="F7" s="304">
        <v>152</v>
      </c>
      <c r="G7" s="67"/>
      <c r="H7" s="122">
        <v>0.17499999999999999</v>
      </c>
      <c r="I7" s="122">
        <v>-7.2368421052631582E-2</v>
      </c>
      <c r="J7" s="115"/>
      <c r="K7" s="115"/>
      <c r="L7" s="72"/>
      <c r="M7" s="72"/>
      <c r="N7" s="72"/>
    </row>
    <row r="8" spans="1:14" ht="12" customHeight="1" x14ac:dyDescent="0.2">
      <c r="A8" s="75" t="s">
        <v>218</v>
      </c>
      <c r="B8" s="297">
        <v>224</v>
      </c>
      <c r="C8" s="298">
        <v>211</v>
      </c>
      <c r="D8" s="298">
        <v>224</v>
      </c>
      <c r="E8" s="298">
        <v>211</v>
      </c>
      <c r="F8" s="298">
        <v>209</v>
      </c>
      <c r="G8" s="230"/>
      <c r="H8" s="297">
        <v>6</v>
      </c>
      <c r="I8" s="297">
        <v>7</v>
      </c>
      <c r="J8" s="115"/>
      <c r="K8" s="115"/>
      <c r="L8" s="72"/>
      <c r="M8" s="72"/>
      <c r="N8" s="72"/>
    </row>
    <row r="9" spans="1:14" ht="12" customHeight="1" x14ac:dyDescent="0.2">
      <c r="A9" s="75" t="s">
        <v>219</v>
      </c>
      <c r="B9" s="297">
        <v>333</v>
      </c>
      <c r="C9" s="298">
        <v>274</v>
      </c>
      <c r="D9" s="298">
        <v>339</v>
      </c>
      <c r="E9" s="298">
        <v>321</v>
      </c>
      <c r="F9" s="298">
        <v>322</v>
      </c>
      <c r="G9" s="230"/>
      <c r="H9" s="297">
        <v>22</v>
      </c>
      <c r="I9" s="297">
        <v>3</v>
      </c>
      <c r="J9" s="115"/>
      <c r="K9" s="115"/>
      <c r="L9" s="72"/>
      <c r="M9" s="72"/>
      <c r="N9" s="72"/>
    </row>
    <row r="10" spans="1:14" ht="12" customHeight="1" x14ac:dyDescent="0.2">
      <c r="A10" s="75" t="s">
        <v>220</v>
      </c>
      <c r="B10" s="297">
        <v>752</v>
      </c>
      <c r="C10" s="298">
        <v>705</v>
      </c>
      <c r="D10" s="298">
        <v>728</v>
      </c>
      <c r="E10" s="298">
        <v>742</v>
      </c>
      <c r="F10" s="298">
        <v>709</v>
      </c>
      <c r="G10" s="230"/>
      <c r="H10" s="297">
        <v>7</v>
      </c>
      <c r="I10" s="297">
        <v>6</v>
      </c>
      <c r="J10" s="115"/>
      <c r="K10" s="115"/>
      <c r="L10" s="72"/>
      <c r="M10" s="72"/>
      <c r="N10" s="72"/>
    </row>
    <row r="11" spans="1:14" ht="12" customHeight="1" x14ac:dyDescent="0.2">
      <c r="A11" s="75" t="s">
        <v>221</v>
      </c>
      <c r="B11" s="297">
        <v>185</v>
      </c>
      <c r="C11" s="298">
        <v>171</v>
      </c>
      <c r="D11" s="298">
        <v>192</v>
      </c>
      <c r="E11" s="298">
        <v>182</v>
      </c>
      <c r="F11" s="298">
        <v>184</v>
      </c>
      <c r="G11" s="230"/>
      <c r="H11" s="297">
        <v>8</v>
      </c>
      <c r="I11" s="297">
        <v>1</v>
      </c>
      <c r="J11" s="115"/>
      <c r="K11" s="115"/>
      <c r="L11" s="72"/>
      <c r="M11" s="72"/>
      <c r="N11" s="72"/>
    </row>
    <row r="12" spans="1:14" ht="12" customHeight="1" x14ac:dyDescent="0.2">
      <c r="A12" s="106" t="s">
        <v>222</v>
      </c>
      <c r="B12" s="305">
        <v>326</v>
      </c>
      <c r="C12" s="306">
        <v>315</v>
      </c>
      <c r="D12" s="306">
        <v>273</v>
      </c>
      <c r="E12" s="306">
        <v>278</v>
      </c>
      <c r="F12" s="306">
        <v>267</v>
      </c>
      <c r="G12" s="233"/>
      <c r="H12" s="305">
        <v>3</v>
      </c>
      <c r="I12" s="305">
        <v>22</v>
      </c>
      <c r="J12" s="115"/>
      <c r="K12" s="115"/>
      <c r="L12" s="72"/>
      <c r="M12" s="72"/>
      <c r="N12" s="72"/>
    </row>
    <row r="13" spans="1:14" ht="12" customHeight="1" x14ac:dyDescent="0.2">
      <c r="A13" s="89" t="s">
        <v>223</v>
      </c>
      <c r="B13" s="293">
        <v>1961</v>
      </c>
      <c r="C13" s="294">
        <v>1796</v>
      </c>
      <c r="D13" s="294">
        <v>1910</v>
      </c>
      <c r="E13" s="294">
        <v>1881</v>
      </c>
      <c r="F13" s="294">
        <v>1843</v>
      </c>
      <c r="G13" s="144"/>
      <c r="H13" s="124">
        <v>9.1870824053452121E-2</v>
      </c>
      <c r="I13" s="124">
        <v>6.4026044492674988E-2</v>
      </c>
      <c r="J13" s="115"/>
      <c r="K13" s="115"/>
      <c r="L13" s="72"/>
      <c r="M13" s="72"/>
      <c r="N13" s="72"/>
    </row>
    <row r="14" spans="1:14" ht="12" customHeight="1" x14ac:dyDescent="0.2">
      <c r="A14" s="112"/>
      <c r="B14" s="234"/>
      <c r="C14" s="112"/>
      <c r="D14" s="112"/>
      <c r="E14" s="112"/>
      <c r="F14" s="112"/>
      <c r="G14" s="112"/>
      <c r="H14" s="234"/>
      <c r="I14" s="234"/>
      <c r="J14" s="234"/>
      <c r="K14" s="234"/>
      <c r="L14" s="112"/>
      <c r="M14" s="112"/>
      <c r="N14" s="112"/>
    </row>
    <row r="15" spans="1:14" ht="12" customHeight="1" x14ac:dyDescent="0.2">
      <c r="A15" s="148" t="s">
        <v>382</v>
      </c>
      <c r="B15" s="76"/>
      <c r="C15" s="78"/>
      <c r="D15" s="67"/>
      <c r="E15" s="67"/>
      <c r="F15" s="67"/>
      <c r="G15" s="72"/>
      <c r="H15" s="64"/>
      <c r="I15" s="64"/>
      <c r="J15" s="64"/>
      <c r="K15" s="64"/>
      <c r="L15" s="67"/>
      <c r="M15" s="67"/>
      <c r="N15" s="72"/>
    </row>
    <row r="16" spans="1:14" ht="12" customHeight="1" x14ac:dyDescent="0.2">
      <c r="A16" s="71" t="s">
        <v>224</v>
      </c>
      <c r="B16" s="303">
        <v>1796</v>
      </c>
      <c r="C16" s="304">
        <v>1910</v>
      </c>
      <c r="D16" s="304">
        <v>1881</v>
      </c>
      <c r="E16" s="304">
        <v>1843</v>
      </c>
      <c r="F16" s="304">
        <v>1841</v>
      </c>
      <c r="G16" s="78"/>
      <c r="H16" s="78"/>
      <c r="I16" s="78"/>
      <c r="J16" s="78"/>
      <c r="K16" s="76">
        <v>1910</v>
      </c>
      <c r="L16" s="78">
        <v>1722</v>
      </c>
      <c r="M16" s="67"/>
      <c r="N16" s="72"/>
    </row>
    <row r="17" spans="1:14" ht="12" customHeight="1" x14ac:dyDescent="0.2">
      <c r="A17" s="71" t="s">
        <v>225</v>
      </c>
      <c r="B17" s="329"/>
      <c r="C17" s="319"/>
      <c r="D17" s="319"/>
      <c r="E17" s="319"/>
      <c r="F17" s="319"/>
      <c r="G17" s="72"/>
      <c r="H17" s="235"/>
      <c r="I17" s="235"/>
      <c r="J17" s="235"/>
      <c r="K17" s="235"/>
      <c r="L17" s="230"/>
      <c r="M17" s="230"/>
      <c r="N17" s="72"/>
    </row>
    <row r="18" spans="1:14" ht="12" customHeight="1" x14ac:dyDescent="0.2">
      <c r="A18" s="75" t="s">
        <v>226</v>
      </c>
      <c r="B18" s="228"/>
      <c r="C18" s="229"/>
      <c r="D18" s="230"/>
      <c r="E18" s="230"/>
      <c r="F18" s="230"/>
      <c r="G18" s="80"/>
      <c r="H18" s="235"/>
      <c r="I18" s="235"/>
      <c r="J18" s="235"/>
      <c r="K18" s="235"/>
      <c r="L18" s="230"/>
      <c r="M18" s="230"/>
      <c r="N18" s="80"/>
    </row>
    <row r="19" spans="1:14" ht="12" customHeight="1" x14ac:dyDescent="0.2">
      <c r="A19" s="86" t="s">
        <v>217</v>
      </c>
      <c r="B19" s="297">
        <v>-2</v>
      </c>
      <c r="C19" s="298">
        <v>-2</v>
      </c>
      <c r="D19" s="298">
        <v>-6</v>
      </c>
      <c r="E19" s="298">
        <v>-4</v>
      </c>
      <c r="F19" s="298">
        <v>-2</v>
      </c>
      <c r="G19" s="82"/>
      <c r="H19" s="229"/>
      <c r="I19" s="229"/>
      <c r="J19" s="229"/>
      <c r="K19" s="228">
        <v>-4</v>
      </c>
      <c r="L19" s="229">
        <v>-6</v>
      </c>
      <c r="M19" s="230"/>
      <c r="N19" s="87"/>
    </row>
    <row r="20" spans="1:14" ht="12" customHeight="1" x14ac:dyDescent="0.2">
      <c r="A20" s="86" t="s">
        <v>218</v>
      </c>
      <c r="B20" s="297">
        <v>4</v>
      </c>
      <c r="C20" s="298">
        <v>0</v>
      </c>
      <c r="D20" s="298">
        <v>5</v>
      </c>
      <c r="E20" s="298">
        <v>2</v>
      </c>
      <c r="F20" s="298">
        <v>-4</v>
      </c>
      <c r="G20" s="82"/>
      <c r="H20" s="229"/>
      <c r="I20" s="229"/>
      <c r="J20" s="229"/>
      <c r="K20" s="228">
        <v>4</v>
      </c>
      <c r="L20" s="229">
        <v>-1</v>
      </c>
      <c r="M20" s="230"/>
      <c r="N20" s="87"/>
    </row>
    <row r="21" spans="1:14" ht="12" customHeight="1" x14ac:dyDescent="0.2">
      <c r="A21" s="86" t="s">
        <v>220</v>
      </c>
      <c r="B21" s="297">
        <v>-2</v>
      </c>
      <c r="C21" s="298">
        <v>-5</v>
      </c>
      <c r="D21" s="298">
        <v>-3</v>
      </c>
      <c r="E21" s="298">
        <v>-4</v>
      </c>
      <c r="F21" s="298">
        <v>1</v>
      </c>
      <c r="G21" s="82"/>
      <c r="H21" s="229"/>
      <c r="I21" s="229"/>
      <c r="J21" s="229"/>
      <c r="K21" s="228">
        <v>-7</v>
      </c>
      <c r="L21" s="229">
        <v>6</v>
      </c>
      <c r="M21" s="230"/>
      <c r="N21" s="87"/>
    </row>
    <row r="22" spans="1:14" ht="12" customHeight="1" x14ac:dyDescent="0.2">
      <c r="A22" s="89" t="s">
        <v>221</v>
      </c>
      <c r="B22" s="81">
        <v>0</v>
      </c>
      <c r="C22" s="298">
        <v>-1</v>
      </c>
      <c r="D22" s="298">
        <v>3</v>
      </c>
      <c r="E22" s="298">
        <v>-1</v>
      </c>
      <c r="F22" s="298">
        <v>1</v>
      </c>
      <c r="G22" s="82"/>
      <c r="H22" s="229"/>
      <c r="I22" s="229"/>
      <c r="J22" s="229"/>
      <c r="K22" s="228">
        <v>-1</v>
      </c>
      <c r="L22" s="229">
        <v>-3</v>
      </c>
      <c r="M22" s="233"/>
      <c r="N22" s="94"/>
    </row>
    <row r="23" spans="1:14" ht="12" customHeight="1" x14ac:dyDescent="0.2">
      <c r="A23" s="95" t="s">
        <v>227</v>
      </c>
      <c r="B23" s="128">
        <v>0</v>
      </c>
      <c r="C23" s="290">
        <v>-8</v>
      </c>
      <c r="D23" s="290">
        <v>-1</v>
      </c>
      <c r="E23" s="290">
        <v>-7</v>
      </c>
      <c r="F23" s="290">
        <v>-4</v>
      </c>
      <c r="G23" s="127"/>
      <c r="H23" s="237"/>
      <c r="I23" s="237"/>
      <c r="J23" s="237"/>
      <c r="K23" s="236">
        <v>-8</v>
      </c>
      <c r="L23" s="237">
        <v>-4</v>
      </c>
      <c r="M23" s="230"/>
      <c r="N23" s="96"/>
    </row>
    <row r="24" spans="1:14" ht="12" customHeight="1" x14ac:dyDescent="0.2">
      <c r="A24" s="89" t="s">
        <v>219</v>
      </c>
      <c r="B24" s="297">
        <v>9</v>
      </c>
      <c r="C24" s="298">
        <v>3</v>
      </c>
      <c r="D24" s="298">
        <v>-5</v>
      </c>
      <c r="E24" s="298">
        <v>-3</v>
      </c>
      <c r="F24" s="298">
        <v>-22</v>
      </c>
      <c r="G24" s="82"/>
      <c r="H24" s="229"/>
      <c r="I24" s="229"/>
      <c r="J24" s="229"/>
      <c r="K24" s="228">
        <v>12</v>
      </c>
      <c r="L24" s="229">
        <v>-24</v>
      </c>
      <c r="M24" s="233"/>
      <c r="N24" s="94"/>
    </row>
    <row r="25" spans="1:14" ht="12" customHeight="1" x14ac:dyDescent="0.2">
      <c r="A25" s="95" t="s">
        <v>228</v>
      </c>
      <c r="B25" s="289">
        <v>9</v>
      </c>
      <c r="C25" s="290">
        <v>-5</v>
      </c>
      <c r="D25" s="290">
        <v>-6</v>
      </c>
      <c r="E25" s="290">
        <v>-10</v>
      </c>
      <c r="F25" s="290">
        <v>-26</v>
      </c>
      <c r="G25" s="127"/>
      <c r="H25" s="237"/>
      <c r="I25" s="237"/>
      <c r="J25" s="237"/>
      <c r="K25" s="236">
        <v>4</v>
      </c>
      <c r="L25" s="237">
        <v>-28</v>
      </c>
      <c r="M25" s="230"/>
      <c r="N25" s="96"/>
    </row>
    <row r="26" spans="1:14" ht="12" customHeight="1" x14ac:dyDescent="0.2">
      <c r="A26" s="75" t="s">
        <v>229</v>
      </c>
      <c r="B26" s="297"/>
      <c r="C26" s="298"/>
      <c r="D26" s="298"/>
      <c r="E26" s="298"/>
      <c r="F26" s="298"/>
      <c r="G26" s="82"/>
      <c r="H26" s="229"/>
      <c r="I26" s="229"/>
      <c r="J26" s="229"/>
      <c r="K26" s="228"/>
      <c r="L26" s="229"/>
      <c r="M26" s="230"/>
      <c r="N26" s="80"/>
    </row>
    <row r="27" spans="1:14" ht="12" customHeight="1" x14ac:dyDescent="0.2">
      <c r="A27" s="89" t="s">
        <v>222</v>
      </c>
      <c r="B27" s="305">
        <v>11</v>
      </c>
      <c r="C27" s="306">
        <v>43</v>
      </c>
      <c r="D27" s="306">
        <v>-7</v>
      </c>
      <c r="E27" s="306">
        <v>11</v>
      </c>
      <c r="F27" s="306">
        <v>2</v>
      </c>
      <c r="G27" s="92"/>
      <c r="H27" s="232"/>
      <c r="I27" s="232"/>
      <c r="J27" s="232"/>
      <c r="K27" s="231">
        <v>54</v>
      </c>
      <c r="L27" s="232">
        <v>4</v>
      </c>
      <c r="M27" s="233"/>
      <c r="N27" s="94"/>
    </row>
    <row r="28" spans="1:14" ht="12" customHeight="1" x14ac:dyDescent="0.2">
      <c r="A28" s="95" t="s">
        <v>230</v>
      </c>
      <c r="B28" s="297">
        <v>20</v>
      </c>
      <c r="C28" s="298">
        <v>38</v>
      </c>
      <c r="D28" s="298">
        <v>-13</v>
      </c>
      <c r="E28" s="298">
        <v>1</v>
      </c>
      <c r="F28" s="298">
        <v>-24</v>
      </c>
      <c r="G28" s="82"/>
      <c r="H28" s="229"/>
      <c r="I28" s="229"/>
      <c r="J28" s="229"/>
      <c r="K28" s="228">
        <v>58</v>
      </c>
      <c r="L28" s="229">
        <v>-24</v>
      </c>
      <c r="M28" s="230"/>
      <c r="N28" s="96"/>
    </row>
    <row r="29" spans="1:14" ht="12" customHeight="1" x14ac:dyDescent="0.2">
      <c r="A29" s="75" t="s">
        <v>380</v>
      </c>
      <c r="B29" s="297">
        <v>143</v>
      </c>
      <c r="C29" s="298">
        <v>-91</v>
      </c>
      <c r="D29" s="298">
        <v>-20</v>
      </c>
      <c r="E29" s="298">
        <v>66</v>
      </c>
      <c r="F29" s="298">
        <v>42</v>
      </c>
      <c r="G29" s="82"/>
      <c r="H29" s="229"/>
      <c r="I29" s="229"/>
      <c r="J29" s="229"/>
      <c r="K29" s="228">
        <v>52</v>
      </c>
      <c r="L29" s="229">
        <v>145</v>
      </c>
      <c r="M29" s="230"/>
      <c r="N29" s="80"/>
    </row>
    <row r="30" spans="1:14" ht="12" customHeight="1" x14ac:dyDescent="0.2">
      <c r="A30" s="75" t="s">
        <v>231</v>
      </c>
      <c r="B30" s="297">
        <v>2</v>
      </c>
      <c r="C30" s="298">
        <v>-61</v>
      </c>
      <c r="D30" s="298">
        <v>62</v>
      </c>
      <c r="E30" s="298">
        <v>-29</v>
      </c>
      <c r="F30" s="298">
        <v>-16</v>
      </c>
      <c r="G30" s="82"/>
      <c r="H30" s="229"/>
      <c r="I30" s="229"/>
      <c r="J30" s="229"/>
      <c r="K30" s="228">
        <v>-59</v>
      </c>
      <c r="L30" s="229">
        <v>0</v>
      </c>
      <c r="M30" s="230"/>
      <c r="N30" s="80"/>
    </row>
    <row r="31" spans="1:14" ht="12" hidden="1" customHeight="1" x14ac:dyDescent="0.2">
      <c r="A31" s="75" t="s">
        <v>232</v>
      </c>
      <c r="B31" s="228">
        <v>0</v>
      </c>
      <c r="C31" s="232">
        <v>0</v>
      </c>
      <c r="D31" s="232">
        <v>0</v>
      </c>
      <c r="E31" s="232">
        <v>0</v>
      </c>
      <c r="F31" s="232">
        <v>0</v>
      </c>
      <c r="G31" s="92"/>
      <c r="H31" s="232"/>
      <c r="I31" s="232"/>
      <c r="J31" s="232"/>
      <c r="K31" s="231">
        <v>0</v>
      </c>
      <c r="L31" s="232">
        <v>0</v>
      </c>
      <c r="M31" s="233"/>
      <c r="N31" s="103"/>
    </row>
    <row r="32" spans="1:14" ht="12" customHeight="1" x14ac:dyDescent="0.2">
      <c r="A32" s="222" t="s">
        <v>233</v>
      </c>
      <c r="B32" s="313">
        <v>1961</v>
      </c>
      <c r="C32" s="314">
        <v>1796</v>
      </c>
      <c r="D32" s="314">
        <v>1910</v>
      </c>
      <c r="E32" s="314">
        <v>1881</v>
      </c>
      <c r="F32" s="314">
        <v>1843</v>
      </c>
      <c r="G32" s="107"/>
      <c r="H32" s="219">
        <v>9.1870824053452121E-2</v>
      </c>
      <c r="I32" s="219">
        <v>6.4026044492674988E-2</v>
      </c>
      <c r="J32" s="223"/>
      <c r="K32" s="136">
        <v>1961</v>
      </c>
      <c r="L32" s="135">
        <v>1843</v>
      </c>
      <c r="M32" s="144"/>
      <c r="N32" s="124">
        <f>(K32-L32)/L32</f>
        <v>6.4026044492674988E-2</v>
      </c>
    </row>
    <row r="33" spans="1:14" ht="12" customHeight="1" x14ac:dyDescent="0.2">
      <c r="A33" s="109"/>
      <c r="B33" s="330"/>
      <c r="C33" s="331"/>
      <c r="D33" s="292"/>
      <c r="E33" s="292"/>
      <c r="F33" s="292"/>
      <c r="G33" s="66"/>
      <c r="H33" s="238"/>
      <c r="I33" s="238"/>
      <c r="J33" s="166"/>
      <c r="K33" s="166"/>
      <c r="L33" s="109"/>
      <c r="M33" s="109"/>
      <c r="N33" s="109"/>
    </row>
    <row r="34" spans="1:14" ht="12" customHeight="1" x14ac:dyDescent="0.2">
      <c r="A34" s="216" t="s">
        <v>383</v>
      </c>
      <c r="B34" s="293">
        <v>254</v>
      </c>
      <c r="C34" s="294">
        <v>236</v>
      </c>
      <c r="D34" s="294">
        <v>266</v>
      </c>
      <c r="E34" s="294">
        <v>259</v>
      </c>
      <c r="F34" s="294">
        <v>257</v>
      </c>
      <c r="G34" s="144"/>
      <c r="H34" s="124">
        <v>7.6271186440677971E-2</v>
      </c>
      <c r="I34" s="124">
        <v>-1.1673151750972763E-2</v>
      </c>
      <c r="J34" s="239"/>
      <c r="K34" s="104"/>
      <c r="L34" s="105"/>
      <c r="M34" s="107"/>
      <c r="N34" s="123"/>
    </row>
    <row r="35" spans="1:14" ht="12" customHeight="1" x14ac:dyDescent="0.2">
      <c r="A35" s="409" t="s">
        <v>415</v>
      </c>
      <c r="B35" s="409"/>
      <c r="C35" s="409"/>
      <c r="D35" s="409"/>
      <c r="E35" s="409"/>
      <c r="F35" s="409"/>
      <c r="G35" s="409"/>
      <c r="H35" s="409"/>
      <c r="I35" s="409"/>
      <c r="J35" s="409"/>
      <c r="K35" s="409"/>
      <c r="L35" s="409"/>
      <c r="M35" s="409"/>
      <c r="N35" s="409"/>
    </row>
    <row r="36" spans="1:14" ht="12" customHeight="1" x14ac:dyDescent="0.2">
      <c r="A36" s="364" t="s">
        <v>422</v>
      </c>
      <c r="B36" s="370"/>
      <c r="C36" s="370"/>
      <c r="D36" s="370"/>
      <c r="E36" s="370"/>
      <c r="F36" s="370"/>
      <c r="G36" s="370"/>
      <c r="H36" s="370"/>
      <c r="I36" s="370"/>
      <c r="J36" s="370"/>
      <c r="K36" s="370"/>
      <c r="L36" s="370"/>
      <c r="M36" s="370"/>
      <c r="N36" s="370"/>
    </row>
    <row r="37" spans="1:14" ht="12" customHeight="1" x14ac:dyDescent="0.2">
      <c r="A37" s="364" t="s">
        <v>423</v>
      </c>
      <c r="B37" s="370"/>
      <c r="C37" s="370"/>
      <c r="D37" s="370"/>
      <c r="E37" s="370"/>
      <c r="F37" s="370"/>
      <c r="G37" s="370"/>
      <c r="H37" s="370"/>
      <c r="I37" s="370"/>
      <c r="J37" s="370"/>
      <c r="K37" s="370"/>
      <c r="L37" s="370"/>
      <c r="M37" s="370"/>
      <c r="N37" s="370"/>
    </row>
  </sheetData>
  <mergeCells count="7">
    <mergeCell ref="A35:N35"/>
    <mergeCell ref="A36:N36"/>
    <mergeCell ref="A37:N37"/>
    <mergeCell ref="A1:B1"/>
    <mergeCell ref="E1:N2"/>
    <mergeCell ref="H3:I3"/>
    <mergeCell ref="H4:I4"/>
  </mergeCells>
  <pageMargins left="0.7" right="0.7" top="0.75" bottom="0.75" header="0.3" footer="0.3"/>
  <pageSetup scale="86" orientation="landscape" r:id="rId1"/>
  <headerFooter>
    <oddFooter>&amp;R12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J17"/>
  <sheetViews>
    <sheetView zoomScaleNormal="100" workbookViewId="0">
      <selection activeCell="D31" sqref="D31"/>
    </sheetView>
  </sheetViews>
  <sheetFormatPr defaultColWidth="21.5" defaultRowHeight="12.75" x14ac:dyDescent="0.2"/>
  <cols>
    <col min="1" max="1" width="77.1640625" customWidth="1"/>
    <col min="2" max="4" width="11" customWidth="1"/>
    <col min="5" max="5" width="4.1640625" bestFit="1" customWidth="1"/>
    <col min="6" max="7" width="11" customWidth="1"/>
    <col min="8" max="8" width="0.83203125" customWidth="1"/>
    <col min="9" max="10" width="11" customWidth="1"/>
  </cols>
  <sheetData>
    <row r="1" spans="1:10" ht="12.95" customHeight="1" x14ac:dyDescent="0.2">
      <c r="A1" s="55" t="s">
        <v>22</v>
      </c>
      <c r="B1" s="17"/>
      <c r="C1" s="17"/>
      <c r="D1" s="404"/>
      <c r="E1" s="404"/>
      <c r="F1" s="413"/>
      <c r="G1" s="413"/>
      <c r="H1" s="358"/>
      <c r="I1" s="358"/>
      <c r="J1" s="358"/>
    </row>
    <row r="2" spans="1:10" ht="32.1" customHeight="1" x14ac:dyDescent="0.2">
      <c r="A2" s="56" t="s">
        <v>234</v>
      </c>
      <c r="B2" s="20"/>
      <c r="C2" s="20"/>
      <c r="D2" s="412"/>
      <c r="E2" s="404"/>
      <c r="F2" s="412"/>
      <c r="G2" s="412"/>
      <c r="H2" s="358"/>
      <c r="I2" s="358"/>
      <c r="J2" s="358"/>
    </row>
    <row r="3" spans="1:10" ht="12" customHeight="1" x14ac:dyDescent="0.2">
      <c r="A3" s="112"/>
      <c r="B3" s="82"/>
      <c r="C3" s="82"/>
      <c r="D3" s="168"/>
      <c r="E3" s="168"/>
      <c r="F3" s="168"/>
      <c r="G3" s="168"/>
      <c r="H3" s="168"/>
      <c r="I3" s="168"/>
      <c r="J3" s="168"/>
    </row>
    <row r="4" spans="1:10" ht="12" customHeight="1" x14ac:dyDescent="0.2">
      <c r="A4" s="57" t="s">
        <v>103</v>
      </c>
      <c r="B4" s="117" t="s">
        <v>27</v>
      </c>
      <c r="C4" s="118" t="s">
        <v>28</v>
      </c>
      <c r="D4" s="118" t="s">
        <v>29</v>
      </c>
      <c r="E4" s="240"/>
      <c r="F4" s="118" t="s">
        <v>30</v>
      </c>
      <c r="G4" s="118" t="s">
        <v>31</v>
      </c>
      <c r="H4" s="113"/>
      <c r="I4" s="117" t="s">
        <v>32</v>
      </c>
      <c r="J4" s="118" t="s">
        <v>33</v>
      </c>
    </row>
    <row r="5" spans="1:10" ht="12" customHeight="1" x14ac:dyDescent="0.2">
      <c r="A5" s="71" t="s">
        <v>35</v>
      </c>
      <c r="B5" s="303">
        <v>29</v>
      </c>
      <c r="C5" s="292">
        <v>21</v>
      </c>
      <c r="D5" s="292">
        <v>817</v>
      </c>
      <c r="E5" s="241" t="s">
        <v>235</v>
      </c>
      <c r="F5" s="292">
        <v>-5</v>
      </c>
      <c r="G5" s="292">
        <v>24</v>
      </c>
      <c r="H5" s="304"/>
      <c r="I5" s="291">
        <v>50</v>
      </c>
      <c r="J5" s="292">
        <v>41</v>
      </c>
    </row>
    <row r="6" spans="1:10" ht="12" customHeight="1" x14ac:dyDescent="0.2">
      <c r="A6" s="102" t="s">
        <v>36</v>
      </c>
      <c r="B6" s="305">
        <v>9</v>
      </c>
      <c r="C6" s="306">
        <v>9</v>
      </c>
      <c r="D6" s="306">
        <v>-23</v>
      </c>
      <c r="E6" s="92"/>
      <c r="F6" s="306">
        <v>-1</v>
      </c>
      <c r="G6" s="306">
        <v>7</v>
      </c>
      <c r="H6" s="306"/>
      <c r="I6" s="305">
        <v>18</v>
      </c>
      <c r="J6" s="306">
        <v>8</v>
      </c>
    </row>
    <row r="7" spans="1:10" ht="12" customHeight="1" x14ac:dyDescent="0.2">
      <c r="A7" s="75" t="s">
        <v>38</v>
      </c>
      <c r="B7" s="297">
        <v>38</v>
      </c>
      <c r="C7" s="298">
        <v>30</v>
      </c>
      <c r="D7" s="298">
        <v>794</v>
      </c>
      <c r="E7" s="82"/>
      <c r="F7" s="298">
        <v>-6</v>
      </c>
      <c r="G7" s="298">
        <v>31</v>
      </c>
      <c r="H7" s="298"/>
      <c r="I7" s="297">
        <v>68</v>
      </c>
      <c r="J7" s="298">
        <v>49</v>
      </c>
    </row>
    <row r="8" spans="1:10" ht="12" customHeight="1" x14ac:dyDescent="0.2">
      <c r="A8" s="102" t="s">
        <v>236</v>
      </c>
      <c r="B8" s="305">
        <v>-36</v>
      </c>
      <c r="C8" s="306">
        <v>-44</v>
      </c>
      <c r="D8" s="306">
        <v>-10</v>
      </c>
      <c r="E8" s="92"/>
      <c r="F8" s="306">
        <v>-80</v>
      </c>
      <c r="G8" s="306">
        <v>-40</v>
      </c>
      <c r="H8" s="306"/>
      <c r="I8" s="305">
        <v>-80</v>
      </c>
      <c r="J8" s="306">
        <v>-70</v>
      </c>
    </row>
    <row r="9" spans="1:10" ht="12" customHeight="1" x14ac:dyDescent="0.2">
      <c r="A9" s="86" t="s">
        <v>237</v>
      </c>
      <c r="B9" s="297">
        <v>2</v>
      </c>
      <c r="C9" s="298">
        <v>-14</v>
      </c>
      <c r="D9" s="298">
        <v>784</v>
      </c>
      <c r="E9" s="82"/>
      <c r="F9" s="298">
        <v>-86</v>
      </c>
      <c r="G9" s="298">
        <v>-9</v>
      </c>
      <c r="H9" s="298"/>
      <c r="I9" s="297">
        <v>-12</v>
      </c>
      <c r="J9" s="298">
        <v>-21</v>
      </c>
    </row>
    <row r="10" spans="1:10" ht="12" customHeight="1" x14ac:dyDescent="0.2">
      <c r="A10" s="71" t="s">
        <v>42</v>
      </c>
      <c r="B10" s="297">
        <v>-9</v>
      </c>
      <c r="C10" s="298">
        <v>11</v>
      </c>
      <c r="D10" s="298">
        <v>-3</v>
      </c>
      <c r="E10" s="82"/>
      <c r="F10" s="298">
        <v>-1</v>
      </c>
      <c r="G10" s="298">
        <v>-2</v>
      </c>
      <c r="H10" s="298"/>
      <c r="I10" s="297">
        <v>2</v>
      </c>
      <c r="J10" s="298">
        <v>-4</v>
      </c>
    </row>
    <row r="11" spans="1:10" ht="12" customHeight="1" x14ac:dyDescent="0.2">
      <c r="A11" s="102" t="s">
        <v>43</v>
      </c>
      <c r="B11" s="305">
        <v>39</v>
      </c>
      <c r="C11" s="306">
        <v>30</v>
      </c>
      <c r="D11" s="306">
        <v>54</v>
      </c>
      <c r="E11" s="92"/>
      <c r="F11" s="306">
        <v>25</v>
      </c>
      <c r="G11" s="306">
        <v>29</v>
      </c>
      <c r="H11" s="306"/>
      <c r="I11" s="305">
        <v>69</v>
      </c>
      <c r="J11" s="306">
        <v>78</v>
      </c>
    </row>
    <row r="12" spans="1:10" ht="12" customHeight="1" x14ac:dyDescent="0.2">
      <c r="A12" s="89" t="s">
        <v>238</v>
      </c>
      <c r="B12" s="293">
        <v>-28</v>
      </c>
      <c r="C12" s="294">
        <v>-55</v>
      </c>
      <c r="D12" s="294">
        <v>733</v>
      </c>
      <c r="E12" s="105"/>
      <c r="F12" s="294">
        <v>-110</v>
      </c>
      <c r="G12" s="294">
        <v>-36</v>
      </c>
      <c r="H12" s="294"/>
      <c r="I12" s="293">
        <v>-83</v>
      </c>
      <c r="J12" s="294">
        <v>-95</v>
      </c>
    </row>
    <row r="13" spans="1:10" ht="12" customHeight="1" x14ac:dyDescent="0.2">
      <c r="A13" s="72"/>
      <c r="B13" s="83"/>
      <c r="C13" s="84"/>
      <c r="D13" s="84"/>
      <c r="E13" s="84"/>
      <c r="F13" s="84"/>
      <c r="G13" s="84"/>
      <c r="H13" s="84"/>
      <c r="I13" s="83"/>
      <c r="J13" s="84"/>
    </row>
    <row r="14" spans="1:10" ht="12" customHeight="1" x14ac:dyDescent="0.2">
      <c r="A14" s="71" t="s">
        <v>239</v>
      </c>
      <c r="B14" s="303">
        <v>1815</v>
      </c>
      <c r="C14" s="304">
        <v>1961</v>
      </c>
      <c r="D14" s="304">
        <v>1974</v>
      </c>
      <c r="E14" s="78"/>
      <c r="F14" s="304">
        <v>1817</v>
      </c>
      <c r="G14" s="304">
        <v>1764</v>
      </c>
      <c r="H14" s="304"/>
      <c r="I14" s="303">
        <v>1887</v>
      </c>
      <c r="J14" s="304">
        <v>1774</v>
      </c>
    </row>
    <row r="15" spans="1:10" ht="12" customHeight="1" x14ac:dyDescent="0.2">
      <c r="A15" s="102" t="s">
        <v>384</v>
      </c>
      <c r="B15" s="293">
        <v>49744</v>
      </c>
      <c r="C15" s="294">
        <v>50646</v>
      </c>
      <c r="D15" s="294">
        <v>47762</v>
      </c>
      <c r="E15" s="105"/>
      <c r="F15" s="294">
        <v>52913</v>
      </c>
      <c r="G15" s="294">
        <v>47810</v>
      </c>
      <c r="H15" s="294"/>
      <c r="I15" s="293">
        <v>50194</v>
      </c>
      <c r="J15" s="294">
        <v>48041</v>
      </c>
    </row>
    <row r="16" spans="1:10" ht="12" customHeight="1" x14ac:dyDescent="0.2">
      <c r="A16" s="381" t="s">
        <v>424</v>
      </c>
      <c r="B16" s="363"/>
      <c r="C16" s="363"/>
      <c r="D16" s="363"/>
      <c r="E16" s="363"/>
      <c r="F16" s="363"/>
      <c r="G16" s="363"/>
      <c r="H16" s="78"/>
      <c r="I16" s="76"/>
      <c r="J16" s="78"/>
    </row>
    <row r="17" spans="1:10" x14ac:dyDescent="0.2">
      <c r="A17" s="70"/>
      <c r="B17" s="70"/>
      <c r="C17" s="70"/>
      <c r="D17" s="70"/>
      <c r="E17" s="70"/>
      <c r="F17" s="70"/>
      <c r="G17" s="70"/>
      <c r="H17" s="70"/>
      <c r="I17" s="70"/>
      <c r="J17" s="70"/>
    </row>
  </sheetData>
  <mergeCells count="2">
    <mergeCell ref="D1:J2"/>
    <mergeCell ref="A16:G16"/>
  </mergeCells>
  <pageMargins left="0.7" right="0.7" top="0.75" bottom="0.75" header="0.3" footer="0.3"/>
  <pageSetup scale="86" orientation="landscape" r:id="rId1"/>
  <headerFooter>
    <oddFooter>&amp;R13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31"/>
  <sheetViews>
    <sheetView zoomScaleNormal="100" workbookViewId="0">
      <selection activeCell="I37" sqref="I37"/>
    </sheetView>
  </sheetViews>
  <sheetFormatPr defaultColWidth="21.5" defaultRowHeight="12.75" x14ac:dyDescent="0.2"/>
  <cols>
    <col min="1" max="1" width="33.5" customWidth="1"/>
    <col min="2" max="2" width="12.1640625" customWidth="1"/>
    <col min="3" max="3" width="3.5" customWidth="1"/>
    <col min="4" max="4" width="10.33203125" customWidth="1"/>
    <col min="5" max="6" width="11.5" bestFit="1" customWidth="1"/>
    <col min="7" max="7" width="5.6640625" customWidth="1"/>
    <col min="8" max="9" width="10.33203125" customWidth="1"/>
    <col min="10" max="10" width="5.6640625" customWidth="1"/>
    <col min="11" max="13" width="8" customWidth="1"/>
    <col min="14" max="14" width="8.1640625" customWidth="1"/>
    <col min="15" max="16" width="8" customWidth="1"/>
  </cols>
  <sheetData>
    <row r="1" spans="1:16" x14ac:dyDescent="0.2">
      <c r="A1" s="414" t="s">
        <v>22</v>
      </c>
      <c r="B1" s="400"/>
      <c r="C1" s="394"/>
      <c r="D1" s="400"/>
      <c r="E1" s="18"/>
      <c r="F1" s="18"/>
      <c r="G1" s="18"/>
      <c r="H1" s="18"/>
      <c r="I1" s="18"/>
      <c r="J1" s="41"/>
      <c r="K1" s="415"/>
      <c r="L1" s="358"/>
      <c r="M1" s="358"/>
      <c r="N1" s="358"/>
      <c r="O1" s="416"/>
      <c r="P1" s="358"/>
    </row>
    <row r="2" spans="1:16" ht="32.1" customHeight="1" x14ac:dyDescent="0.2">
      <c r="A2" s="56" t="s">
        <v>240</v>
      </c>
      <c r="B2" s="8"/>
      <c r="C2" s="21"/>
      <c r="D2" s="21"/>
      <c r="E2" s="21"/>
      <c r="F2" s="21"/>
      <c r="G2" s="21"/>
      <c r="H2" s="21"/>
      <c r="I2" s="21"/>
      <c r="J2" s="51" t="s">
        <v>101</v>
      </c>
      <c r="K2" s="361"/>
      <c r="L2" s="361"/>
      <c r="M2" s="361"/>
      <c r="N2" s="361"/>
      <c r="O2" s="416"/>
      <c r="P2" s="361"/>
    </row>
    <row r="3" spans="1:16" ht="12" customHeight="1" x14ac:dyDescent="0.2">
      <c r="A3" s="112"/>
      <c r="B3" s="113"/>
      <c r="C3" s="113"/>
      <c r="D3" s="113"/>
      <c r="E3" s="113"/>
      <c r="F3" s="113"/>
      <c r="G3" s="113"/>
      <c r="H3" s="113"/>
      <c r="I3" s="113"/>
      <c r="J3" s="113"/>
      <c r="K3" s="113"/>
      <c r="L3" s="113"/>
      <c r="M3" s="113"/>
      <c r="N3" s="113"/>
      <c r="O3" s="113"/>
      <c r="P3" s="113"/>
    </row>
    <row r="4" spans="1:16" ht="15.95" customHeight="1" x14ac:dyDescent="0.2">
      <c r="A4" s="417" t="s">
        <v>143</v>
      </c>
      <c r="B4" s="419" t="s">
        <v>385</v>
      </c>
      <c r="C4" s="382"/>
      <c r="D4" s="421" t="s">
        <v>354</v>
      </c>
      <c r="E4" s="422">
        <v>44012</v>
      </c>
      <c r="F4" s="365"/>
      <c r="G4" s="242"/>
      <c r="H4" s="423" t="s">
        <v>355</v>
      </c>
      <c r="I4" s="423" t="s">
        <v>387</v>
      </c>
      <c r="J4" s="113"/>
      <c r="K4" s="424" t="s">
        <v>391</v>
      </c>
      <c r="L4" s="424"/>
      <c r="M4" s="424"/>
      <c r="N4" s="424"/>
      <c r="O4" s="424"/>
      <c r="P4" s="424"/>
    </row>
    <row r="5" spans="1:16" ht="17.100000000000001" customHeight="1" x14ac:dyDescent="0.2">
      <c r="A5" s="417"/>
      <c r="B5" s="420"/>
      <c r="C5" s="382"/>
      <c r="D5" s="421"/>
      <c r="E5" s="425" t="s">
        <v>386</v>
      </c>
      <c r="F5" s="425" t="s">
        <v>241</v>
      </c>
      <c r="G5" s="120"/>
      <c r="H5" s="378"/>
      <c r="I5" s="378"/>
      <c r="J5" s="113"/>
      <c r="K5" s="427" t="s">
        <v>356</v>
      </c>
      <c r="L5" s="428" t="s">
        <v>388</v>
      </c>
      <c r="M5" s="428" t="s">
        <v>357</v>
      </c>
      <c r="N5" s="427" t="s">
        <v>389</v>
      </c>
      <c r="O5" s="371" t="s">
        <v>390</v>
      </c>
      <c r="P5" s="427" t="s">
        <v>358</v>
      </c>
    </row>
    <row r="6" spans="1:16" ht="17.100000000000001" customHeight="1" x14ac:dyDescent="0.2">
      <c r="A6" s="418"/>
      <c r="B6" s="210" t="s">
        <v>242</v>
      </c>
      <c r="C6" s="367"/>
      <c r="D6" s="379"/>
      <c r="E6" s="426"/>
      <c r="F6" s="426"/>
      <c r="G6" s="138"/>
      <c r="H6" s="365"/>
      <c r="I6" s="365"/>
      <c r="J6" s="138"/>
      <c r="K6" s="424"/>
      <c r="L6" s="365"/>
      <c r="M6" s="365"/>
      <c r="N6" s="365"/>
      <c r="O6" s="429"/>
      <c r="P6" s="365"/>
    </row>
    <row r="7" spans="1:16" ht="12" customHeight="1" x14ac:dyDescent="0.2">
      <c r="A7" s="71" t="s">
        <v>243</v>
      </c>
      <c r="B7" s="292">
        <v>57074</v>
      </c>
      <c r="C7" s="292"/>
      <c r="D7" s="292">
        <v>455</v>
      </c>
      <c r="E7" s="291">
        <v>58874</v>
      </c>
      <c r="F7" s="291">
        <v>60401</v>
      </c>
      <c r="G7" s="189"/>
      <c r="H7" s="243">
        <v>1.03</v>
      </c>
      <c r="I7" s="292">
        <v>1527</v>
      </c>
      <c r="J7" s="78"/>
      <c r="K7" s="243">
        <v>1</v>
      </c>
      <c r="L7" s="243">
        <v>0</v>
      </c>
      <c r="M7" s="243">
        <v>0</v>
      </c>
      <c r="N7" s="243">
        <v>0</v>
      </c>
      <c r="O7" s="243">
        <v>0</v>
      </c>
      <c r="P7" s="243">
        <v>0</v>
      </c>
    </row>
    <row r="8" spans="1:16" ht="12" customHeight="1" x14ac:dyDescent="0.2">
      <c r="A8" s="71" t="s">
        <v>244</v>
      </c>
      <c r="B8" s="298">
        <v>24825</v>
      </c>
      <c r="C8" s="82"/>
      <c r="D8" s="82">
        <v>-31</v>
      </c>
      <c r="E8" s="297">
        <v>28224</v>
      </c>
      <c r="F8" s="297">
        <v>28651</v>
      </c>
      <c r="G8" s="82"/>
      <c r="H8" s="298">
        <v>102</v>
      </c>
      <c r="I8" s="298">
        <v>427</v>
      </c>
      <c r="J8" s="82"/>
      <c r="K8" s="298">
        <v>100</v>
      </c>
      <c r="L8" s="82">
        <v>0</v>
      </c>
      <c r="M8" s="82">
        <v>0</v>
      </c>
      <c r="N8" s="82">
        <v>0</v>
      </c>
      <c r="O8" s="82">
        <v>0</v>
      </c>
      <c r="P8" s="82">
        <v>0</v>
      </c>
    </row>
    <row r="9" spans="1:16" ht="12" customHeight="1" x14ac:dyDescent="0.2">
      <c r="A9" s="71" t="s">
        <v>245</v>
      </c>
      <c r="B9" s="298">
        <v>13833</v>
      </c>
      <c r="C9" s="82"/>
      <c r="D9" s="82">
        <v>47</v>
      </c>
      <c r="E9" s="297">
        <v>16698</v>
      </c>
      <c r="F9" s="297">
        <v>16868</v>
      </c>
      <c r="G9" s="82"/>
      <c r="H9" s="298">
        <v>101</v>
      </c>
      <c r="I9" s="298">
        <v>170</v>
      </c>
      <c r="J9" s="82"/>
      <c r="K9" s="298">
        <v>75</v>
      </c>
      <c r="L9" s="298">
        <v>6</v>
      </c>
      <c r="M9" s="298">
        <v>18</v>
      </c>
      <c r="N9" s="298">
        <v>1</v>
      </c>
      <c r="O9" s="82">
        <v>0</v>
      </c>
      <c r="P9" s="82">
        <v>0</v>
      </c>
    </row>
    <row r="10" spans="1:16" ht="12" customHeight="1" x14ac:dyDescent="0.2">
      <c r="A10" s="71" t="s">
        <v>246</v>
      </c>
      <c r="B10" s="298">
        <v>11416</v>
      </c>
      <c r="C10" s="82"/>
      <c r="D10" s="82">
        <v>159</v>
      </c>
      <c r="E10" s="297">
        <v>11339</v>
      </c>
      <c r="F10" s="297">
        <v>11731</v>
      </c>
      <c r="G10" s="82"/>
      <c r="H10" s="298">
        <v>103</v>
      </c>
      <c r="I10" s="298">
        <v>392</v>
      </c>
      <c r="J10" s="82"/>
      <c r="K10" s="298">
        <v>100</v>
      </c>
      <c r="L10" s="82">
        <v>0</v>
      </c>
      <c r="M10" s="82">
        <v>0</v>
      </c>
      <c r="N10" s="82">
        <v>0</v>
      </c>
      <c r="O10" s="82">
        <v>0</v>
      </c>
      <c r="P10" s="82">
        <v>0</v>
      </c>
    </row>
    <row r="11" spans="1:16" ht="12" customHeight="1" x14ac:dyDescent="0.2">
      <c r="A11" s="71" t="s">
        <v>247</v>
      </c>
      <c r="B11" s="298">
        <v>5349</v>
      </c>
      <c r="C11" s="82"/>
      <c r="D11" s="82">
        <v>62</v>
      </c>
      <c r="E11" s="297">
        <v>5548</v>
      </c>
      <c r="F11" s="297">
        <v>5598</v>
      </c>
      <c r="G11" s="82"/>
      <c r="H11" s="298">
        <v>101</v>
      </c>
      <c r="I11" s="298">
        <v>50</v>
      </c>
      <c r="J11" s="82"/>
      <c r="K11" s="298">
        <v>100</v>
      </c>
      <c r="L11" s="82">
        <v>0</v>
      </c>
      <c r="M11" s="82">
        <v>0</v>
      </c>
      <c r="N11" s="82">
        <v>0</v>
      </c>
      <c r="O11" s="82">
        <v>0</v>
      </c>
      <c r="P11" s="82">
        <v>0</v>
      </c>
    </row>
    <row r="12" spans="1:16" ht="12" customHeight="1" x14ac:dyDescent="0.2">
      <c r="A12" s="71" t="s">
        <v>248</v>
      </c>
      <c r="B12" s="298">
        <v>4339</v>
      </c>
      <c r="C12" s="82"/>
      <c r="D12" s="82">
        <v>27</v>
      </c>
      <c r="E12" s="297">
        <v>5434</v>
      </c>
      <c r="F12" s="297">
        <v>5484</v>
      </c>
      <c r="G12" s="82"/>
      <c r="H12" s="298">
        <v>101</v>
      </c>
      <c r="I12" s="298">
        <v>50</v>
      </c>
      <c r="J12" s="82"/>
      <c r="K12" s="298">
        <v>100</v>
      </c>
      <c r="L12" s="82">
        <v>0</v>
      </c>
      <c r="M12" s="82">
        <v>0</v>
      </c>
      <c r="N12" s="82">
        <v>0</v>
      </c>
      <c r="O12" s="82">
        <v>0</v>
      </c>
      <c r="P12" s="82">
        <v>0</v>
      </c>
    </row>
    <row r="13" spans="1:16" ht="12" customHeight="1" x14ac:dyDescent="0.2">
      <c r="A13" s="71" t="s">
        <v>249</v>
      </c>
      <c r="B13" s="298">
        <v>3346</v>
      </c>
      <c r="C13" s="82"/>
      <c r="D13" s="82">
        <v>29</v>
      </c>
      <c r="E13" s="297">
        <v>4952</v>
      </c>
      <c r="F13" s="297">
        <v>5024</v>
      </c>
      <c r="G13" s="82"/>
      <c r="H13" s="298">
        <v>101</v>
      </c>
      <c r="I13" s="298">
        <v>72</v>
      </c>
      <c r="J13" s="82"/>
      <c r="K13" s="298">
        <v>100</v>
      </c>
      <c r="L13" s="82">
        <v>0</v>
      </c>
      <c r="M13" s="82">
        <v>0</v>
      </c>
      <c r="N13" s="82">
        <v>0</v>
      </c>
      <c r="O13" s="82">
        <v>0</v>
      </c>
      <c r="P13" s="82">
        <v>0</v>
      </c>
    </row>
    <row r="14" spans="1:16" ht="12" customHeight="1" x14ac:dyDescent="0.2">
      <c r="A14" s="71" t="s">
        <v>250</v>
      </c>
      <c r="B14" s="298">
        <v>4098</v>
      </c>
      <c r="C14" s="82"/>
      <c r="D14" s="82">
        <v>149</v>
      </c>
      <c r="E14" s="297">
        <v>4558</v>
      </c>
      <c r="F14" s="297">
        <v>4464</v>
      </c>
      <c r="G14" s="82"/>
      <c r="H14" s="298">
        <v>98</v>
      </c>
      <c r="I14" s="298">
        <v>-94</v>
      </c>
      <c r="J14" s="82"/>
      <c r="K14" s="298">
        <v>99</v>
      </c>
      <c r="L14" s="82">
        <v>0</v>
      </c>
      <c r="M14" s="82">
        <v>0</v>
      </c>
      <c r="N14" s="82">
        <v>0</v>
      </c>
      <c r="O14" s="82">
        <v>0</v>
      </c>
      <c r="P14" s="298">
        <v>1</v>
      </c>
    </row>
    <row r="15" spans="1:16" ht="12" customHeight="1" x14ac:dyDescent="0.2">
      <c r="A15" s="71" t="s">
        <v>251</v>
      </c>
      <c r="B15" s="298">
        <v>2761</v>
      </c>
      <c r="C15" s="82"/>
      <c r="D15" s="82">
        <v>14</v>
      </c>
      <c r="E15" s="297">
        <v>3536</v>
      </c>
      <c r="F15" s="297">
        <v>3575</v>
      </c>
      <c r="G15" s="82"/>
      <c r="H15" s="298">
        <v>101</v>
      </c>
      <c r="I15" s="298">
        <v>39</v>
      </c>
      <c r="J15" s="82"/>
      <c r="K15" s="298">
        <v>95</v>
      </c>
      <c r="L15" s="298">
        <v>5</v>
      </c>
      <c r="M15" s="82">
        <v>0</v>
      </c>
      <c r="N15" s="82">
        <v>0</v>
      </c>
      <c r="O15" s="82">
        <v>0</v>
      </c>
      <c r="P15" s="82">
        <v>0</v>
      </c>
    </row>
    <row r="16" spans="1:16" ht="22.5" x14ac:dyDescent="0.2">
      <c r="A16" s="71" t="s">
        <v>359</v>
      </c>
      <c r="B16" s="298">
        <v>3465</v>
      </c>
      <c r="C16" s="72"/>
      <c r="D16" s="82">
        <v>5</v>
      </c>
      <c r="E16" s="297">
        <v>3386</v>
      </c>
      <c r="F16" s="297">
        <v>3392</v>
      </c>
      <c r="G16" s="72"/>
      <c r="H16" s="298">
        <v>100</v>
      </c>
      <c r="I16" s="298">
        <v>6</v>
      </c>
      <c r="J16" s="72"/>
      <c r="K16" s="82">
        <v>0</v>
      </c>
      <c r="L16" s="82">
        <v>0</v>
      </c>
      <c r="M16" s="356">
        <v>0</v>
      </c>
      <c r="N16" s="356">
        <v>0</v>
      </c>
      <c r="O16" s="298">
        <v>100</v>
      </c>
      <c r="P16" s="356">
        <v>0</v>
      </c>
    </row>
    <row r="17" spans="1:16" ht="12" customHeight="1" x14ac:dyDescent="0.2">
      <c r="A17" s="71" t="s">
        <v>252</v>
      </c>
      <c r="B17" s="298">
        <v>2220</v>
      </c>
      <c r="C17" s="82"/>
      <c r="D17" s="82">
        <v>56</v>
      </c>
      <c r="E17" s="297">
        <v>2724</v>
      </c>
      <c r="F17" s="297">
        <v>2743</v>
      </c>
      <c r="G17" s="82"/>
      <c r="H17" s="298">
        <v>101</v>
      </c>
      <c r="I17" s="298">
        <v>19</v>
      </c>
      <c r="J17" s="82"/>
      <c r="K17" s="298">
        <v>99</v>
      </c>
      <c r="L17" s="82">
        <v>0</v>
      </c>
      <c r="M17" s="298">
        <v>1</v>
      </c>
      <c r="N17" s="82">
        <v>0</v>
      </c>
      <c r="O17" s="82">
        <v>0</v>
      </c>
      <c r="P17" s="82">
        <v>0</v>
      </c>
    </row>
    <row r="18" spans="1:16" ht="12" customHeight="1" x14ac:dyDescent="0.2">
      <c r="A18" s="71" t="s">
        <v>253</v>
      </c>
      <c r="B18" s="298">
        <v>2446</v>
      </c>
      <c r="C18" s="72"/>
      <c r="D18" s="82">
        <v>140</v>
      </c>
      <c r="E18" s="297">
        <v>2517</v>
      </c>
      <c r="F18" s="297">
        <v>2602</v>
      </c>
      <c r="G18" s="72"/>
      <c r="H18" s="298">
        <v>103</v>
      </c>
      <c r="I18" s="298">
        <v>85</v>
      </c>
      <c r="J18" s="72"/>
      <c r="K18" s="298">
        <v>100</v>
      </c>
      <c r="L18" s="82">
        <v>0</v>
      </c>
      <c r="M18" s="82">
        <v>0</v>
      </c>
      <c r="N18" s="82">
        <v>0</v>
      </c>
      <c r="O18" s="82">
        <v>0</v>
      </c>
      <c r="P18" s="82">
        <v>0</v>
      </c>
    </row>
    <row r="19" spans="1:16" ht="12" customHeight="1" x14ac:dyDescent="0.2">
      <c r="A19" s="71" t="s">
        <v>360</v>
      </c>
      <c r="B19" s="298">
        <v>1548</v>
      </c>
      <c r="C19" s="82"/>
      <c r="D19" s="82">
        <v>66</v>
      </c>
      <c r="E19" s="297">
        <v>1537</v>
      </c>
      <c r="F19" s="297">
        <v>1672</v>
      </c>
      <c r="G19" s="82"/>
      <c r="H19" s="298">
        <v>109</v>
      </c>
      <c r="I19" s="298">
        <v>135</v>
      </c>
      <c r="J19" s="82"/>
      <c r="K19" s="298">
        <v>50</v>
      </c>
      <c r="L19" s="298">
        <v>8</v>
      </c>
      <c r="M19" s="298">
        <v>2</v>
      </c>
      <c r="N19" s="298">
        <v>24</v>
      </c>
      <c r="O19" s="82">
        <v>0</v>
      </c>
      <c r="P19" s="298">
        <v>16</v>
      </c>
    </row>
    <row r="20" spans="1:16" ht="12" customHeight="1" x14ac:dyDescent="0.2">
      <c r="A20" s="71" t="s">
        <v>254</v>
      </c>
      <c r="B20" s="298">
        <v>1001</v>
      </c>
      <c r="C20" s="82"/>
      <c r="D20" s="82">
        <v>12</v>
      </c>
      <c r="E20" s="297">
        <v>1166</v>
      </c>
      <c r="F20" s="297">
        <v>1196</v>
      </c>
      <c r="G20" s="82"/>
      <c r="H20" s="298">
        <v>103</v>
      </c>
      <c r="I20" s="298">
        <v>30</v>
      </c>
      <c r="J20" s="82"/>
      <c r="K20" s="298">
        <v>76</v>
      </c>
      <c r="L20" s="298">
        <v>22</v>
      </c>
      <c r="M20" s="82">
        <v>0</v>
      </c>
      <c r="N20" s="82">
        <v>0</v>
      </c>
      <c r="O20" s="298">
        <v>1</v>
      </c>
      <c r="P20" s="298">
        <v>1</v>
      </c>
    </row>
    <row r="21" spans="1:16" ht="12" customHeight="1" x14ac:dyDescent="0.2">
      <c r="A21" s="71" t="s">
        <v>255</v>
      </c>
      <c r="B21" s="298">
        <v>818</v>
      </c>
      <c r="C21" s="82"/>
      <c r="D21" s="82">
        <v>28</v>
      </c>
      <c r="E21" s="297">
        <v>789</v>
      </c>
      <c r="F21" s="297">
        <v>831</v>
      </c>
      <c r="G21" s="82"/>
      <c r="H21" s="298">
        <v>105</v>
      </c>
      <c r="I21" s="298">
        <v>42</v>
      </c>
      <c r="J21" s="82"/>
      <c r="K21" s="298">
        <v>19</v>
      </c>
      <c r="L21" s="298">
        <v>68</v>
      </c>
      <c r="M21" s="298">
        <v>13</v>
      </c>
      <c r="N21" s="82">
        <v>0</v>
      </c>
      <c r="O21" s="82">
        <v>0</v>
      </c>
      <c r="P21" s="82">
        <v>0</v>
      </c>
    </row>
    <row r="22" spans="1:16" ht="12" customHeight="1" x14ac:dyDescent="0.2">
      <c r="A22" s="71" t="s">
        <v>18</v>
      </c>
      <c r="B22" s="306">
        <v>1</v>
      </c>
      <c r="C22" s="107"/>
      <c r="D22" s="92">
        <v>0</v>
      </c>
      <c r="E22" s="305">
        <v>1</v>
      </c>
      <c r="F22" s="305">
        <v>1</v>
      </c>
      <c r="G22" s="107"/>
      <c r="H22" s="306">
        <v>100</v>
      </c>
      <c r="I22" s="82">
        <v>0</v>
      </c>
      <c r="J22" s="107"/>
      <c r="K22" s="92">
        <v>0</v>
      </c>
      <c r="L22" s="92">
        <v>0</v>
      </c>
      <c r="M22" s="92">
        <v>0</v>
      </c>
      <c r="N22" s="92">
        <v>0</v>
      </c>
      <c r="O22" s="92">
        <v>0</v>
      </c>
      <c r="P22" s="306">
        <v>100</v>
      </c>
    </row>
    <row r="23" spans="1:16" ht="12" customHeight="1" x14ac:dyDescent="0.2">
      <c r="A23" s="244" t="s">
        <v>256</v>
      </c>
      <c r="B23" s="314">
        <v>138540</v>
      </c>
      <c r="C23" s="245" t="s">
        <v>257</v>
      </c>
      <c r="D23" s="314">
        <v>1218</v>
      </c>
      <c r="E23" s="313">
        <v>151283</v>
      </c>
      <c r="F23" s="313">
        <v>154233</v>
      </c>
      <c r="G23" s="245" t="s">
        <v>258</v>
      </c>
      <c r="H23" s="219">
        <v>1.02</v>
      </c>
      <c r="I23" s="313">
        <v>2950</v>
      </c>
      <c r="J23" s="246" t="s">
        <v>259</v>
      </c>
      <c r="K23" s="219">
        <v>0.94</v>
      </c>
      <c r="L23" s="219">
        <v>0.02</v>
      </c>
      <c r="M23" s="219">
        <v>0.02</v>
      </c>
      <c r="N23" s="219">
        <v>0</v>
      </c>
      <c r="O23" s="133">
        <v>0.02</v>
      </c>
      <c r="P23" s="219">
        <v>0</v>
      </c>
    </row>
    <row r="24" spans="1:16" ht="12" customHeight="1" x14ac:dyDescent="0.2">
      <c r="A24" s="409" t="s">
        <v>425</v>
      </c>
      <c r="B24" s="430"/>
      <c r="C24" s="431"/>
      <c r="D24" s="430"/>
      <c r="E24" s="430"/>
      <c r="F24" s="430"/>
      <c r="G24" s="431"/>
      <c r="H24" s="430"/>
      <c r="I24" s="430"/>
      <c r="J24" s="430"/>
      <c r="K24" s="430"/>
      <c r="L24" s="430"/>
      <c r="M24" s="430"/>
      <c r="N24" s="430"/>
      <c r="O24" s="431"/>
      <c r="P24" s="430"/>
    </row>
    <row r="25" spans="1:16" ht="12" customHeight="1" x14ac:dyDescent="0.2">
      <c r="A25" s="364" t="s">
        <v>426</v>
      </c>
      <c r="B25" s="363"/>
      <c r="C25" s="370"/>
      <c r="D25" s="363"/>
      <c r="E25" s="363"/>
      <c r="F25" s="363"/>
      <c r="G25" s="370"/>
      <c r="H25" s="363"/>
      <c r="I25" s="363"/>
      <c r="J25" s="363"/>
      <c r="K25" s="363"/>
      <c r="L25" s="363"/>
      <c r="M25" s="363"/>
      <c r="N25" s="363"/>
      <c r="O25" s="370"/>
      <c r="P25" s="363"/>
    </row>
    <row r="26" spans="1:16" ht="12" customHeight="1" x14ac:dyDescent="0.2">
      <c r="A26" s="364" t="s">
        <v>427</v>
      </c>
      <c r="B26" s="370"/>
      <c r="C26" s="370"/>
      <c r="D26" s="370"/>
      <c r="E26" s="370"/>
      <c r="F26" s="370"/>
      <c r="G26" s="370"/>
      <c r="H26" s="370"/>
      <c r="I26" s="370"/>
      <c r="J26" s="370"/>
      <c r="K26" s="370"/>
      <c r="L26" s="370"/>
      <c r="M26" s="370"/>
      <c r="N26" s="370"/>
      <c r="O26" s="370"/>
      <c r="P26" s="370"/>
    </row>
    <row r="27" spans="1:16" ht="24.95" customHeight="1" x14ac:dyDescent="0.2">
      <c r="A27" s="364" t="s">
        <v>428</v>
      </c>
      <c r="B27" s="370"/>
      <c r="C27" s="370"/>
      <c r="D27" s="370"/>
      <c r="E27" s="370"/>
      <c r="F27" s="370"/>
      <c r="G27" s="370"/>
      <c r="H27" s="370"/>
      <c r="I27" s="370"/>
      <c r="J27" s="370"/>
      <c r="K27" s="370"/>
      <c r="L27" s="370"/>
      <c r="M27" s="370"/>
      <c r="N27" s="370"/>
      <c r="O27" s="370"/>
      <c r="P27" s="370"/>
    </row>
    <row r="28" spans="1:16" ht="12" customHeight="1" x14ac:dyDescent="0.2">
      <c r="A28" s="364" t="s">
        <v>429</v>
      </c>
      <c r="B28" s="363"/>
      <c r="C28" s="370"/>
      <c r="D28" s="363"/>
      <c r="E28" s="363"/>
      <c r="F28" s="363"/>
      <c r="G28" s="370"/>
      <c r="H28" s="363"/>
      <c r="I28" s="363"/>
      <c r="J28" s="363"/>
      <c r="K28" s="363"/>
      <c r="L28" s="363"/>
      <c r="M28" s="363"/>
      <c r="N28" s="363"/>
      <c r="O28" s="370"/>
      <c r="P28" s="363"/>
    </row>
    <row r="29" spans="1:16" ht="12" customHeight="1" x14ac:dyDescent="0.2">
      <c r="A29" s="364" t="s">
        <v>430</v>
      </c>
      <c r="B29" s="363"/>
      <c r="C29" s="370"/>
      <c r="D29" s="363"/>
      <c r="E29" s="363"/>
      <c r="F29" s="363"/>
      <c r="G29" s="370"/>
      <c r="H29" s="363"/>
      <c r="I29" s="363"/>
      <c r="J29" s="363"/>
      <c r="K29" s="363"/>
      <c r="L29" s="363"/>
      <c r="M29" s="363"/>
      <c r="N29" s="363"/>
      <c r="O29" s="370"/>
      <c r="P29" s="363"/>
    </row>
    <row r="30" spans="1:16" ht="12" customHeight="1" x14ac:dyDescent="0.2">
      <c r="A30" s="364" t="s">
        <v>431</v>
      </c>
      <c r="B30" s="363"/>
      <c r="C30" s="370"/>
      <c r="D30" s="363"/>
      <c r="E30" s="363"/>
      <c r="F30" s="363"/>
      <c r="G30" s="370"/>
      <c r="H30" s="363"/>
      <c r="I30" s="363"/>
      <c r="J30" s="363"/>
      <c r="K30" s="363"/>
      <c r="L30" s="363"/>
      <c r="M30" s="363"/>
      <c r="N30" s="363"/>
      <c r="O30" s="370"/>
      <c r="P30" s="363"/>
    </row>
    <row r="31" spans="1:16" ht="12" customHeight="1" x14ac:dyDescent="0.2">
      <c r="A31" s="364" t="s">
        <v>432</v>
      </c>
      <c r="B31" s="370"/>
      <c r="C31" s="370"/>
      <c r="D31" s="370"/>
      <c r="E31" s="370"/>
      <c r="F31" s="370"/>
      <c r="G31" s="370"/>
      <c r="H31" s="370"/>
      <c r="I31" s="370"/>
      <c r="J31" s="370"/>
      <c r="K31" s="370"/>
      <c r="L31" s="370"/>
      <c r="M31" s="370"/>
      <c r="N31" s="370"/>
      <c r="O31" s="370"/>
      <c r="P31" s="370"/>
    </row>
  </sheetData>
  <mergeCells count="26">
    <mergeCell ref="O5:O6"/>
    <mergeCell ref="P5:P6"/>
    <mergeCell ref="A24:P24"/>
    <mergeCell ref="A25:P25"/>
    <mergeCell ref="A31:P31"/>
    <mergeCell ref="A26:P26"/>
    <mergeCell ref="A27:P27"/>
    <mergeCell ref="A28:P28"/>
    <mergeCell ref="A29:P29"/>
    <mergeCell ref="A30:P30"/>
    <mergeCell ref="A1:D1"/>
    <mergeCell ref="K1:P2"/>
    <mergeCell ref="A4:A6"/>
    <mergeCell ref="B4:B5"/>
    <mergeCell ref="C4:C6"/>
    <mergeCell ref="D4:D6"/>
    <mergeCell ref="E4:F4"/>
    <mergeCell ref="H4:H6"/>
    <mergeCell ref="I4:I6"/>
    <mergeCell ref="K4:P4"/>
    <mergeCell ref="E5:E6"/>
    <mergeCell ref="F5:F6"/>
    <mergeCell ref="K5:K6"/>
    <mergeCell ref="L5:L6"/>
    <mergeCell ref="M5:M6"/>
    <mergeCell ref="N5:N6"/>
  </mergeCells>
  <pageMargins left="0.7" right="0.7" top="0.75" bottom="0.75" header="0.3" footer="0.3"/>
  <pageSetup scale="84" orientation="landscape" r:id="rId1"/>
  <headerFooter>
    <oddFooter>&amp;R14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33"/>
  <sheetViews>
    <sheetView topLeftCell="A13" zoomScaleNormal="100" workbookViewId="0">
      <selection activeCell="D38" sqref="D38"/>
    </sheetView>
  </sheetViews>
  <sheetFormatPr defaultColWidth="21.5" defaultRowHeight="12.75" x14ac:dyDescent="0.2"/>
  <cols>
    <col min="1" max="1" width="89.5" customWidth="1"/>
    <col min="2" max="2" width="11.1640625" customWidth="1"/>
    <col min="3" max="3" width="3.6640625" customWidth="1"/>
    <col min="4" max="4" width="11.6640625" customWidth="1"/>
    <col min="5" max="5" width="4.33203125" bestFit="1" customWidth="1"/>
    <col min="6" max="6" width="0.83203125" customWidth="1"/>
    <col min="7" max="8" width="11.1640625" customWidth="1"/>
    <col min="9" max="9" width="11.6640625" customWidth="1"/>
    <col min="10" max="10" width="3.6640625" customWidth="1"/>
  </cols>
  <sheetData>
    <row r="1" spans="1:10" ht="15" customHeight="1" x14ac:dyDescent="0.2">
      <c r="A1" s="26" t="s">
        <v>22</v>
      </c>
      <c r="B1" s="52"/>
      <c r="C1" s="52"/>
      <c r="D1" s="52"/>
      <c r="E1" s="52"/>
      <c r="F1" s="52"/>
      <c r="G1" s="432"/>
      <c r="H1" s="358"/>
      <c r="I1" s="358"/>
      <c r="J1" s="358"/>
    </row>
    <row r="2" spans="1:10" ht="32.1" customHeight="1" x14ac:dyDescent="0.2">
      <c r="A2" s="56" t="s">
        <v>260</v>
      </c>
      <c r="B2" s="8"/>
      <c r="C2" s="8"/>
      <c r="D2" s="53"/>
      <c r="E2" s="53"/>
      <c r="F2" s="53"/>
      <c r="G2" s="361"/>
      <c r="H2" s="361"/>
      <c r="I2" s="361"/>
      <c r="J2" s="412"/>
    </row>
    <row r="3" spans="1:10" ht="12" customHeight="1" x14ac:dyDescent="0.2">
      <c r="A3" s="112"/>
      <c r="B3" s="69"/>
      <c r="C3" s="69"/>
      <c r="D3" s="69"/>
      <c r="E3" s="69"/>
      <c r="F3" s="69"/>
      <c r="G3" s="377"/>
      <c r="H3" s="377"/>
      <c r="I3" s="377"/>
      <c r="J3" s="69"/>
    </row>
    <row r="4" spans="1:10" ht="12" customHeight="1" x14ac:dyDescent="0.2">
      <c r="A4" s="112"/>
      <c r="B4" s="424" t="s">
        <v>100</v>
      </c>
      <c r="C4" s="433" t="s">
        <v>101</v>
      </c>
      <c r="D4" s="434" t="s">
        <v>101</v>
      </c>
      <c r="E4" s="434" t="s">
        <v>101</v>
      </c>
      <c r="F4" s="247" t="s">
        <v>101</v>
      </c>
      <c r="G4" s="424" t="s">
        <v>102</v>
      </c>
      <c r="H4" s="434" t="s">
        <v>101</v>
      </c>
      <c r="I4" s="434" t="s">
        <v>101</v>
      </c>
      <c r="J4" s="434" t="s">
        <v>101</v>
      </c>
    </row>
    <row r="5" spans="1:10" ht="12" customHeight="1" x14ac:dyDescent="0.2">
      <c r="A5" s="57" t="s">
        <v>143</v>
      </c>
      <c r="B5" s="117" t="s">
        <v>104</v>
      </c>
      <c r="C5" s="248"/>
      <c r="D5" s="118" t="s">
        <v>105</v>
      </c>
      <c r="E5" s="138"/>
      <c r="F5" s="138"/>
      <c r="G5" s="118" t="s">
        <v>106</v>
      </c>
      <c r="H5" s="210" t="s">
        <v>107</v>
      </c>
      <c r="I5" s="210" t="s">
        <v>104</v>
      </c>
      <c r="J5" s="249"/>
    </row>
    <row r="6" spans="1:10" ht="12" customHeight="1" x14ac:dyDescent="0.2">
      <c r="A6" s="71" t="s">
        <v>261</v>
      </c>
      <c r="B6" s="68"/>
      <c r="C6" s="68"/>
      <c r="D6" s="250"/>
      <c r="E6" s="250"/>
      <c r="F6" s="250"/>
      <c r="G6" s="250"/>
      <c r="H6" s="250"/>
      <c r="I6" s="250"/>
      <c r="J6" s="250"/>
    </row>
    <row r="7" spans="1:10" ht="12" customHeight="1" x14ac:dyDescent="0.2">
      <c r="A7" s="75" t="s">
        <v>116</v>
      </c>
      <c r="B7" s="303">
        <v>140</v>
      </c>
      <c r="C7" s="329"/>
      <c r="D7" s="304">
        <v>122</v>
      </c>
      <c r="E7" s="319"/>
      <c r="F7" s="319"/>
      <c r="G7" s="304">
        <v>127</v>
      </c>
      <c r="H7" s="304">
        <v>146</v>
      </c>
      <c r="I7" s="304">
        <v>146</v>
      </c>
      <c r="J7" s="67"/>
    </row>
    <row r="8" spans="1:10" ht="12" customHeight="1" x14ac:dyDescent="0.2">
      <c r="A8" s="75" t="s">
        <v>262</v>
      </c>
      <c r="B8" s="297">
        <v>148</v>
      </c>
      <c r="C8" s="83"/>
      <c r="D8" s="298">
        <v>94</v>
      </c>
      <c r="E8" s="84"/>
      <c r="F8" s="84"/>
      <c r="G8" s="298">
        <v>97</v>
      </c>
      <c r="H8" s="298">
        <v>95</v>
      </c>
      <c r="I8" s="298">
        <v>102</v>
      </c>
      <c r="J8" s="84"/>
    </row>
    <row r="9" spans="1:10" ht="12" customHeight="1" x14ac:dyDescent="0.2">
      <c r="A9" s="106" t="s">
        <v>263</v>
      </c>
      <c r="B9" s="305">
        <v>41</v>
      </c>
      <c r="C9" s="57" t="s">
        <v>235</v>
      </c>
      <c r="D9" s="251" t="s">
        <v>264</v>
      </c>
      <c r="E9" s="252"/>
      <c r="F9" s="252"/>
      <c r="G9" s="251" t="s">
        <v>264</v>
      </c>
      <c r="H9" s="251" t="s">
        <v>264</v>
      </c>
      <c r="I9" s="251" t="s">
        <v>264</v>
      </c>
      <c r="J9" s="84"/>
    </row>
    <row r="10" spans="1:10" ht="12" customHeight="1" x14ac:dyDescent="0.2">
      <c r="A10" s="86" t="s">
        <v>265</v>
      </c>
      <c r="B10" s="291">
        <v>329</v>
      </c>
      <c r="C10" s="330"/>
      <c r="D10" s="292">
        <v>216</v>
      </c>
      <c r="E10" s="331"/>
      <c r="F10" s="331"/>
      <c r="G10" s="292">
        <v>224</v>
      </c>
      <c r="H10" s="292">
        <v>241</v>
      </c>
      <c r="I10" s="292">
        <v>248</v>
      </c>
      <c r="J10" s="66"/>
    </row>
    <row r="11" spans="1:10" ht="12" customHeight="1" x14ac:dyDescent="0.2">
      <c r="A11" s="72"/>
      <c r="B11" s="83"/>
      <c r="C11" s="83"/>
      <c r="D11" s="84"/>
      <c r="E11" s="84"/>
      <c r="F11" s="84"/>
      <c r="G11" s="84"/>
      <c r="H11" s="84"/>
      <c r="I11" s="84"/>
      <c r="J11" s="84"/>
    </row>
    <row r="12" spans="1:10" ht="24.95" customHeight="1" x14ac:dyDescent="0.2">
      <c r="A12" s="71" t="s">
        <v>392</v>
      </c>
      <c r="B12" s="130" t="s">
        <v>264</v>
      </c>
      <c r="C12" s="253"/>
      <c r="D12" s="82">
        <v>-55</v>
      </c>
      <c r="E12" s="227" t="s">
        <v>165</v>
      </c>
      <c r="F12" s="254"/>
      <c r="G12" s="255" t="s">
        <v>264</v>
      </c>
      <c r="H12" s="255" t="s">
        <v>264</v>
      </c>
      <c r="I12" s="255" t="s">
        <v>264</v>
      </c>
      <c r="J12" s="84"/>
    </row>
    <row r="13" spans="1:10" ht="12" customHeight="1" x14ac:dyDescent="0.2">
      <c r="A13" s="72"/>
      <c r="B13" s="83"/>
      <c r="C13" s="83"/>
      <c r="D13" s="84"/>
      <c r="E13" s="84"/>
      <c r="F13" s="84"/>
      <c r="G13" s="84"/>
      <c r="H13" s="84"/>
      <c r="I13" s="84"/>
      <c r="J13" s="84"/>
    </row>
    <row r="14" spans="1:10" ht="12" customHeight="1" x14ac:dyDescent="0.2">
      <c r="A14" s="71" t="s">
        <v>266</v>
      </c>
      <c r="B14" s="83"/>
      <c r="C14" s="83"/>
      <c r="D14" s="84"/>
      <c r="E14" s="84"/>
      <c r="F14" s="84"/>
      <c r="G14" s="84"/>
      <c r="H14" s="84"/>
      <c r="I14" s="84"/>
      <c r="J14" s="84"/>
    </row>
    <row r="15" spans="1:10" ht="12" customHeight="1" x14ac:dyDescent="0.2">
      <c r="A15" s="75" t="s">
        <v>267</v>
      </c>
      <c r="B15" s="81">
        <v>0</v>
      </c>
      <c r="C15" s="323"/>
      <c r="D15" s="298">
        <v>-1</v>
      </c>
      <c r="E15" s="321"/>
      <c r="F15" s="321"/>
      <c r="G15" s="298">
        <v>-1</v>
      </c>
      <c r="H15" s="298">
        <v>-1</v>
      </c>
      <c r="I15" s="298">
        <v>-1</v>
      </c>
      <c r="J15" s="84"/>
    </row>
    <row r="16" spans="1:10" ht="12" customHeight="1" x14ac:dyDescent="0.2">
      <c r="A16" s="106" t="s">
        <v>268</v>
      </c>
      <c r="B16" s="297">
        <v>3</v>
      </c>
      <c r="C16" s="323"/>
      <c r="D16" s="82">
        <v>0</v>
      </c>
      <c r="E16" s="321"/>
      <c r="F16" s="321"/>
      <c r="G16" s="298">
        <v>1</v>
      </c>
      <c r="H16" s="82">
        <v>0</v>
      </c>
      <c r="I16" s="298">
        <v>2</v>
      </c>
      <c r="J16" s="84"/>
    </row>
    <row r="17" spans="1:10" ht="12" customHeight="1" x14ac:dyDescent="0.2">
      <c r="A17" s="86" t="s">
        <v>269</v>
      </c>
      <c r="B17" s="289">
        <v>3</v>
      </c>
      <c r="C17" s="289"/>
      <c r="D17" s="290">
        <v>-1</v>
      </c>
      <c r="E17" s="290"/>
      <c r="F17" s="290"/>
      <c r="G17" s="290">
        <v>0</v>
      </c>
      <c r="H17" s="290">
        <v>-1</v>
      </c>
      <c r="I17" s="290">
        <v>1</v>
      </c>
      <c r="J17" s="127"/>
    </row>
    <row r="18" spans="1:10" ht="12" customHeight="1" x14ac:dyDescent="0.2">
      <c r="A18" s="102" t="s">
        <v>42</v>
      </c>
      <c r="B18" s="305">
        <v>143</v>
      </c>
      <c r="C18" s="57" t="s">
        <v>165</v>
      </c>
      <c r="D18" s="306">
        <v>169</v>
      </c>
      <c r="E18" s="57" t="s">
        <v>165</v>
      </c>
      <c r="F18" s="99"/>
      <c r="G18" s="306">
        <v>-8</v>
      </c>
      <c r="H18" s="306">
        <v>-16</v>
      </c>
      <c r="I18" s="306">
        <v>-8</v>
      </c>
      <c r="J18" s="99"/>
    </row>
    <row r="19" spans="1:10" ht="12" customHeight="1" x14ac:dyDescent="0.2">
      <c r="A19" s="89" t="s">
        <v>270</v>
      </c>
      <c r="B19" s="293">
        <v>475</v>
      </c>
      <c r="C19" s="332"/>
      <c r="D19" s="314">
        <v>329</v>
      </c>
      <c r="E19" s="333"/>
      <c r="F19" s="333"/>
      <c r="G19" s="314">
        <v>216</v>
      </c>
      <c r="H19" s="314">
        <v>224</v>
      </c>
      <c r="I19" s="314">
        <v>241</v>
      </c>
      <c r="J19" s="256"/>
    </row>
    <row r="20" spans="1:10" ht="12" customHeight="1" x14ac:dyDescent="0.2">
      <c r="A20" s="72"/>
      <c r="B20" s="83"/>
      <c r="C20" s="83"/>
      <c r="D20" s="84"/>
      <c r="E20" s="84"/>
      <c r="F20" s="84"/>
      <c r="G20" s="84"/>
      <c r="H20" s="84"/>
      <c r="I20" s="67"/>
      <c r="J20" s="67"/>
    </row>
    <row r="21" spans="1:10" ht="12" customHeight="1" x14ac:dyDescent="0.2">
      <c r="A21" s="71" t="s">
        <v>271</v>
      </c>
      <c r="B21" s="64"/>
      <c r="C21" s="64"/>
      <c r="D21" s="67"/>
      <c r="E21" s="67"/>
      <c r="F21" s="67"/>
      <c r="G21" s="67"/>
      <c r="H21" s="67"/>
      <c r="I21" s="67"/>
      <c r="J21" s="67"/>
    </row>
    <row r="22" spans="1:10" ht="12" customHeight="1" x14ac:dyDescent="0.2">
      <c r="A22" s="75" t="s">
        <v>116</v>
      </c>
      <c r="B22" s="303">
        <v>302</v>
      </c>
      <c r="C22" s="329"/>
      <c r="D22" s="304">
        <v>140</v>
      </c>
      <c r="E22" s="319"/>
      <c r="F22" s="319"/>
      <c r="G22" s="304">
        <v>122</v>
      </c>
      <c r="H22" s="304">
        <v>127</v>
      </c>
      <c r="I22" s="304">
        <v>146</v>
      </c>
      <c r="J22" s="67"/>
    </row>
    <row r="23" spans="1:10" ht="12" customHeight="1" x14ac:dyDescent="0.2">
      <c r="A23" s="75" t="s">
        <v>262</v>
      </c>
      <c r="B23" s="297">
        <v>152</v>
      </c>
      <c r="C23" s="83"/>
      <c r="D23" s="298">
        <v>148</v>
      </c>
      <c r="E23" s="84"/>
      <c r="F23" s="84"/>
      <c r="G23" s="298">
        <v>94</v>
      </c>
      <c r="H23" s="298">
        <v>97</v>
      </c>
      <c r="I23" s="298">
        <v>95</v>
      </c>
      <c r="J23" s="84"/>
    </row>
    <row r="24" spans="1:10" ht="12" customHeight="1" x14ac:dyDescent="0.2">
      <c r="A24" s="106" t="s">
        <v>263</v>
      </c>
      <c r="B24" s="305">
        <v>21</v>
      </c>
      <c r="C24" s="57" t="s">
        <v>235</v>
      </c>
      <c r="D24" s="306">
        <v>41</v>
      </c>
      <c r="E24" s="57" t="s">
        <v>235</v>
      </c>
      <c r="F24" s="257"/>
      <c r="G24" s="255" t="s">
        <v>264</v>
      </c>
      <c r="H24" s="255" t="s">
        <v>264</v>
      </c>
      <c r="I24" s="255" t="s">
        <v>264</v>
      </c>
      <c r="J24" s="84"/>
    </row>
    <row r="25" spans="1:10" ht="12" customHeight="1" x14ac:dyDescent="0.2">
      <c r="A25" s="86" t="s">
        <v>270</v>
      </c>
      <c r="B25" s="303">
        <v>475</v>
      </c>
      <c r="C25" s="330"/>
      <c r="D25" s="292">
        <v>329</v>
      </c>
      <c r="E25" s="331"/>
      <c r="F25" s="331"/>
      <c r="G25" s="292">
        <v>216</v>
      </c>
      <c r="H25" s="292">
        <v>224</v>
      </c>
      <c r="I25" s="292">
        <v>241</v>
      </c>
      <c r="J25" s="66"/>
    </row>
    <row r="26" spans="1:10" ht="12" customHeight="1" x14ac:dyDescent="0.2">
      <c r="A26" s="72"/>
      <c r="B26" s="258"/>
      <c r="C26" s="258"/>
      <c r="D26" s="259"/>
      <c r="E26" s="259"/>
      <c r="F26" s="259"/>
      <c r="G26" s="259"/>
      <c r="H26" s="259"/>
      <c r="I26" s="259"/>
      <c r="J26" s="259"/>
    </row>
    <row r="27" spans="1:10" ht="12" customHeight="1" x14ac:dyDescent="0.2">
      <c r="A27" s="71" t="s">
        <v>272</v>
      </c>
      <c r="B27" s="77">
        <v>5.4999999999999997E-3</v>
      </c>
      <c r="C27" s="65"/>
      <c r="D27" s="79">
        <v>2.2000000000000001E-3</v>
      </c>
      <c r="E27" s="85"/>
      <c r="F27" s="85"/>
      <c r="G27" s="79">
        <v>2.2000000000000001E-3</v>
      </c>
      <c r="H27" s="79">
        <v>2.3E-3</v>
      </c>
      <c r="I27" s="79">
        <v>2.8E-3</v>
      </c>
      <c r="J27" s="85"/>
    </row>
    <row r="28" spans="1:10" ht="12" customHeight="1" x14ac:dyDescent="0.2">
      <c r="A28" s="72"/>
      <c r="B28" s="65"/>
      <c r="C28" s="65"/>
      <c r="D28" s="85"/>
      <c r="E28" s="85"/>
      <c r="F28" s="85"/>
      <c r="G28" s="85"/>
      <c r="H28" s="85"/>
      <c r="I28" s="85"/>
      <c r="J28" s="85"/>
    </row>
    <row r="29" spans="1:10" ht="12" customHeight="1" x14ac:dyDescent="0.2">
      <c r="A29" s="102" t="s">
        <v>273</v>
      </c>
      <c r="B29" s="293">
        <v>88</v>
      </c>
      <c r="C29" s="293"/>
      <c r="D29" s="294">
        <v>88</v>
      </c>
      <c r="E29" s="294"/>
      <c r="F29" s="294"/>
      <c r="G29" s="294">
        <v>89</v>
      </c>
      <c r="H29" s="294">
        <v>88</v>
      </c>
      <c r="I29" s="294">
        <v>186</v>
      </c>
      <c r="J29" s="57" t="s">
        <v>274</v>
      </c>
    </row>
    <row r="30" spans="1:10" ht="24.95" customHeight="1" x14ac:dyDescent="0.2">
      <c r="A30" s="364" t="s">
        <v>433</v>
      </c>
      <c r="B30" s="363"/>
      <c r="C30" s="363"/>
      <c r="D30" s="363"/>
      <c r="E30" s="403"/>
      <c r="F30" s="403"/>
      <c r="G30" s="363"/>
      <c r="H30" s="363"/>
      <c r="I30" s="363"/>
      <c r="J30" s="363"/>
    </row>
    <row r="31" spans="1:10" ht="12" customHeight="1" x14ac:dyDescent="0.2">
      <c r="A31" s="381" t="s">
        <v>434</v>
      </c>
      <c r="B31" s="363"/>
      <c r="C31" s="363"/>
      <c r="D31" s="363"/>
      <c r="E31" s="370"/>
      <c r="F31" s="370"/>
      <c r="G31" s="363"/>
      <c r="H31" s="363"/>
      <c r="I31" s="363"/>
      <c r="J31" s="363"/>
    </row>
    <row r="32" spans="1:10" ht="12" customHeight="1" x14ac:dyDescent="0.2">
      <c r="A32" s="364" t="s">
        <v>435</v>
      </c>
      <c r="B32" s="363"/>
      <c r="C32" s="363"/>
      <c r="D32" s="363"/>
      <c r="E32" s="370"/>
      <c r="F32" s="370"/>
      <c r="G32" s="363"/>
      <c r="H32" s="363"/>
      <c r="I32" s="363"/>
      <c r="J32" s="363"/>
    </row>
    <row r="33" spans="1:10" ht="12" customHeight="1" x14ac:dyDescent="0.2">
      <c r="A33" s="364" t="s">
        <v>275</v>
      </c>
      <c r="B33" s="375"/>
      <c r="C33" s="375"/>
      <c r="D33" s="375"/>
      <c r="E33" s="370"/>
      <c r="F33" s="370"/>
      <c r="G33" s="375"/>
      <c r="H33" s="375"/>
      <c r="I33" s="375"/>
      <c r="J33" s="375"/>
    </row>
  </sheetData>
  <mergeCells count="8">
    <mergeCell ref="A31:J31"/>
    <mergeCell ref="A32:J32"/>
    <mergeCell ref="A33:J33"/>
    <mergeCell ref="G1:J2"/>
    <mergeCell ref="G3:I3"/>
    <mergeCell ref="B4:E4"/>
    <mergeCell ref="G4:J4"/>
    <mergeCell ref="A30:J30"/>
  </mergeCells>
  <pageMargins left="0.7" right="0.7" top="0.75" bottom="0.75" header="0.3" footer="0.3"/>
  <pageSetup scale="86" orientation="landscape" r:id="rId1"/>
  <headerFooter>
    <oddFooter>&amp;R15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35"/>
  <sheetViews>
    <sheetView topLeftCell="A10" zoomScaleNormal="100" workbookViewId="0">
      <selection activeCell="C28" sqref="C28"/>
    </sheetView>
  </sheetViews>
  <sheetFormatPr defaultColWidth="21.5" defaultRowHeight="12.75" x14ac:dyDescent="0.2"/>
  <cols>
    <col min="1" max="1" width="80.6640625" customWidth="1"/>
    <col min="2" max="4" width="11" customWidth="1"/>
    <col min="5" max="5" width="10.6640625" bestFit="1" customWidth="1"/>
    <col min="6" max="6" width="11" customWidth="1"/>
    <col min="7" max="7" width="0.83203125" customWidth="1"/>
    <col min="8" max="9" width="11" customWidth="1"/>
  </cols>
  <sheetData>
    <row r="1" spans="1:9" ht="12" customHeight="1" x14ac:dyDescent="0.2">
      <c r="A1" s="55" t="s">
        <v>22</v>
      </c>
      <c r="B1" s="32"/>
      <c r="C1" s="32"/>
      <c r="D1" s="385"/>
      <c r="E1" s="358"/>
      <c r="F1" s="358"/>
      <c r="G1" s="358"/>
      <c r="H1" s="358"/>
      <c r="I1" s="358"/>
    </row>
    <row r="2" spans="1:9" ht="32.1" customHeight="1" x14ac:dyDescent="0.2">
      <c r="A2" s="435" t="s">
        <v>276</v>
      </c>
      <c r="B2" s="435"/>
      <c r="C2" s="8"/>
      <c r="D2" s="361"/>
      <c r="E2" s="361"/>
      <c r="F2" s="361"/>
      <c r="G2" s="361"/>
      <c r="H2" s="361"/>
      <c r="I2" s="361"/>
    </row>
    <row r="3" spans="1:9" ht="12" customHeight="1" x14ac:dyDescent="0.2">
      <c r="A3" s="438"/>
      <c r="B3" s="438"/>
      <c r="C3" s="438"/>
      <c r="D3" s="358"/>
      <c r="E3" s="54"/>
      <c r="F3" s="54"/>
      <c r="G3" s="54"/>
      <c r="H3" s="54"/>
      <c r="I3" s="54"/>
    </row>
    <row r="4" spans="1:9" ht="35.1" customHeight="1" x14ac:dyDescent="0.2">
      <c r="A4" s="437" t="s">
        <v>277</v>
      </c>
      <c r="B4" s="363"/>
      <c r="C4" s="363"/>
      <c r="D4" s="363"/>
      <c r="E4" s="363"/>
      <c r="F4" s="363"/>
      <c r="G4" s="363"/>
      <c r="H4" s="363"/>
      <c r="I4" s="363"/>
    </row>
    <row r="5" spans="1:9" ht="8.1" customHeight="1" x14ac:dyDescent="0.2">
      <c r="A5" s="436"/>
      <c r="B5" s="436"/>
      <c r="C5" s="436"/>
      <c r="D5" s="436"/>
      <c r="E5" s="260"/>
      <c r="F5" s="260"/>
      <c r="G5" s="260"/>
      <c r="H5" s="260"/>
      <c r="I5" s="260"/>
    </row>
    <row r="6" spans="1:9" ht="35.1" customHeight="1" x14ac:dyDescent="0.2">
      <c r="A6" s="381" t="s">
        <v>278</v>
      </c>
      <c r="B6" s="363"/>
      <c r="C6" s="363"/>
      <c r="D6" s="363"/>
      <c r="E6" s="363"/>
      <c r="F6" s="363"/>
      <c r="G6" s="363"/>
      <c r="H6" s="363"/>
      <c r="I6" s="363"/>
    </row>
    <row r="7" spans="1:9" ht="8.1" customHeight="1" x14ac:dyDescent="0.2">
      <c r="A7" s="436"/>
      <c r="B7" s="436"/>
      <c r="C7" s="436"/>
      <c r="D7" s="375"/>
      <c r="E7" s="260"/>
      <c r="F7" s="260"/>
      <c r="G7" s="260"/>
      <c r="H7" s="260"/>
      <c r="I7" s="260"/>
    </row>
    <row r="8" spans="1:9" ht="35.1" customHeight="1" x14ac:dyDescent="0.2">
      <c r="A8" s="437" t="s">
        <v>279</v>
      </c>
      <c r="B8" s="363"/>
      <c r="C8" s="363"/>
      <c r="D8" s="363"/>
      <c r="E8" s="363"/>
      <c r="F8" s="363"/>
      <c r="G8" s="363"/>
      <c r="H8" s="363"/>
      <c r="I8" s="363"/>
    </row>
    <row r="9" spans="1:9" ht="8.1" customHeight="1" x14ac:dyDescent="0.2">
      <c r="A9" s="436"/>
      <c r="B9" s="436"/>
      <c r="C9" s="436"/>
      <c r="D9" s="363"/>
      <c r="E9" s="260"/>
      <c r="F9" s="260"/>
      <c r="G9" s="260"/>
      <c r="H9" s="260"/>
      <c r="I9" s="260"/>
    </row>
    <row r="10" spans="1:9" ht="45" customHeight="1" x14ac:dyDescent="0.2">
      <c r="A10" s="437" t="s">
        <v>280</v>
      </c>
      <c r="B10" s="363"/>
      <c r="C10" s="363"/>
      <c r="D10" s="363"/>
      <c r="E10" s="363"/>
      <c r="F10" s="363"/>
      <c r="G10" s="363"/>
      <c r="H10" s="363"/>
      <c r="I10" s="363"/>
    </row>
    <row r="11" spans="1:9" ht="20.100000000000001" customHeight="1" x14ac:dyDescent="0.2">
      <c r="A11" s="403"/>
      <c r="B11" s="403"/>
      <c r="C11" s="403"/>
      <c r="D11" s="363"/>
      <c r="E11" s="72"/>
      <c r="F11" s="72"/>
      <c r="G11" s="72"/>
      <c r="H11" s="72"/>
      <c r="I11" s="72"/>
    </row>
    <row r="12" spans="1:9" ht="12" customHeight="1" x14ac:dyDescent="0.2">
      <c r="A12" s="63" t="s">
        <v>281</v>
      </c>
      <c r="B12" s="68"/>
      <c r="C12" s="68"/>
      <c r="D12" s="70"/>
      <c r="E12" s="68"/>
      <c r="F12" s="68"/>
      <c r="G12" s="68"/>
      <c r="H12" s="68"/>
      <c r="I12" s="68"/>
    </row>
    <row r="13" spans="1:9" ht="12" customHeight="1" x14ac:dyDescent="0.2">
      <c r="A13" s="72" t="s">
        <v>282</v>
      </c>
      <c r="B13" s="273"/>
      <c r="C13" s="273"/>
      <c r="D13" s="281"/>
      <c r="E13" s="273"/>
      <c r="F13" s="273"/>
      <c r="G13" s="273"/>
      <c r="H13" s="273"/>
      <c r="I13" s="273"/>
    </row>
    <row r="14" spans="1:9" ht="3.95" customHeight="1" x14ac:dyDescent="0.2">
      <c r="A14" s="403"/>
      <c r="B14" s="403"/>
      <c r="C14" s="403"/>
      <c r="D14" s="403"/>
      <c r="E14" s="72"/>
      <c r="F14" s="72"/>
      <c r="G14" s="72"/>
      <c r="H14" s="72"/>
      <c r="I14" s="72"/>
    </row>
    <row r="15" spans="1:9" ht="12" customHeight="1" x14ac:dyDescent="0.2">
      <c r="A15" s="72" t="s">
        <v>283</v>
      </c>
      <c r="B15" s="273"/>
      <c r="C15" s="273"/>
      <c r="D15" s="273"/>
      <c r="E15" s="273"/>
      <c r="F15" s="273"/>
      <c r="G15" s="273"/>
      <c r="H15" s="273"/>
      <c r="I15" s="273"/>
    </row>
    <row r="16" spans="1:9" ht="3.95" customHeight="1" x14ac:dyDescent="0.2">
      <c r="A16" s="403"/>
      <c r="B16" s="403"/>
      <c r="C16" s="403"/>
      <c r="D16" s="403"/>
      <c r="E16" s="72"/>
      <c r="F16" s="72"/>
      <c r="G16" s="72"/>
      <c r="H16" s="72"/>
      <c r="I16" s="72"/>
    </row>
    <row r="17" spans="1:9" ht="12" customHeight="1" x14ac:dyDescent="0.2">
      <c r="A17" s="72" t="s">
        <v>284</v>
      </c>
      <c r="B17" s="273"/>
      <c r="C17" s="273"/>
      <c r="D17" s="273"/>
      <c r="E17" s="273"/>
      <c r="F17" s="273"/>
      <c r="G17" s="273"/>
      <c r="H17" s="273"/>
      <c r="I17" s="273"/>
    </row>
    <row r="18" spans="1:9" ht="20.100000000000001" customHeight="1" x14ac:dyDescent="0.2">
      <c r="A18" s="260"/>
      <c r="B18" s="260"/>
      <c r="C18" s="260"/>
      <c r="D18" s="260"/>
      <c r="E18" s="260"/>
      <c r="F18" s="260"/>
      <c r="G18" s="260"/>
      <c r="H18" s="260"/>
      <c r="I18" s="260"/>
    </row>
    <row r="19" spans="1:9" ht="12" customHeight="1" x14ac:dyDescent="0.2">
      <c r="A19" s="260"/>
      <c r="B19" s="260"/>
      <c r="C19" s="260"/>
      <c r="D19" s="260"/>
      <c r="E19" s="260"/>
      <c r="F19" s="260"/>
      <c r="G19" s="260"/>
      <c r="H19" s="260"/>
      <c r="I19" s="260"/>
    </row>
    <row r="20" spans="1:9" ht="12" customHeight="1" x14ac:dyDescent="0.2">
      <c r="A20" s="261" t="s">
        <v>285</v>
      </c>
      <c r="B20" s="127"/>
      <c r="C20" s="127"/>
      <c r="D20" s="168"/>
      <c r="E20" s="168"/>
      <c r="F20" s="168"/>
      <c r="G20" s="168"/>
      <c r="H20" s="168"/>
      <c r="I20" s="168"/>
    </row>
    <row r="21" spans="1:9" ht="12" customHeight="1" x14ac:dyDescent="0.2">
      <c r="A21" s="57" t="s">
        <v>143</v>
      </c>
      <c r="B21" s="117" t="s">
        <v>27</v>
      </c>
      <c r="C21" s="118" t="s">
        <v>28</v>
      </c>
      <c r="D21" s="118" t="s">
        <v>29</v>
      </c>
      <c r="E21" s="118" t="s">
        <v>30</v>
      </c>
      <c r="F21" s="118" t="s">
        <v>31</v>
      </c>
      <c r="G21" s="113"/>
      <c r="H21" s="117" t="s">
        <v>32</v>
      </c>
      <c r="I21" s="118" t="s">
        <v>33</v>
      </c>
    </row>
    <row r="22" spans="1:9" ht="12" customHeight="1" x14ac:dyDescent="0.2">
      <c r="A22" s="262" t="s">
        <v>286</v>
      </c>
      <c r="B22" s="291">
        <v>901</v>
      </c>
      <c r="C22" s="292">
        <v>944</v>
      </c>
      <c r="D22" s="292">
        <v>1391</v>
      </c>
      <c r="E22" s="292">
        <v>1002</v>
      </c>
      <c r="F22" s="292">
        <v>969</v>
      </c>
      <c r="G22" s="76"/>
      <c r="H22" s="291">
        <v>1845</v>
      </c>
      <c r="I22" s="292">
        <v>1879</v>
      </c>
    </row>
    <row r="23" spans="1:9" ht="12" customHeight="1" x14ac:dyDescent="0.2">
      <c r="A23" s="71" t="s">
        <v>287</v>
      </c>
      <c r="B23" s="297">
        <v>26</v>
      </c>
      <c r="C23" s="298">
        <v>26</v>
      </c>
      <c r="D23" s="298">
        <v>28</v>
      </c>
      <c r="E23" s="298">
        <v>30</v>
      </c>
      <c r="F23" s="298">
        <v>30</v>
      </c>
      <c r="G23" s="323"/>
      <c r="H23" s="297">
        <v>52</v>
      </c>
      <c r="I23" s="298">
        <v>59</v>
      </c>
    </row>
    <row r="24" spans="1:9" ht="12" customHeight="1" x14ac:dyDescent="0.2">
      <c r="A24" s="102" t="s">
        <v>288</v>
      </c>
      <c r="B24" s="305">
        <v>6</v>
      </c>
      <c r="C24" s="306">
        <v>6</v>
      </c>
      <c r="D24" s="306">
        <v>7</v>
      </c>
      <c r="E24" s="306">
        <v>7</v>
      </c>
      <c r="F24" s="306">
        <v>7</v>
      </c>
      <c r="G24" s="334"/>
      <c r="H24" s="305">
        <v>12</v>
      </c>
      <c r="I24" s="306">
        <v>14</v>
      </c>
    </row>
    <row r="25" spans="1:9" ht="24.95" customHeight="1" x14ac:dyDescent="0.2">
      <c r="A25" s="126" t="s">
        <v>289</v>
      </c>
      <c r="B25" s="291">
        <v>921</v>
      </c>
      <c r="C25" s="292">
        <v>964</v>
      </c>
      <c r="D25" s="292">
        <v>1412</v>
      </c>
      <c r="E25" s="292">
        <v>1025</v>
      </c>
      <c r="F25" s="292">
        <v>992</v>
      </c>
      <c r="G25" s="330"/>
      <c r="H25" s="291">
        <v>1885</v>
      </c>
      <c r="I25" s="292">
        <v>1924</v>
      </c>
    </row>
    <row r="26" spans="1:9" ht="12" customHeight="1" x14ac:dyDescent="0.2">
      <c r="A26" s="72"/>
      <c r="B26" s="115"/>
      <c r="C26" s="72"/>
      <c r="D26" s="72"/>
      <c r="E26" s="72"/>
      <c r="F26" s="72"/>
      <c r="G26" s="72"/>
      <c r="H26" s="115"/>
      <c r="I26" s="72"/>
    </row>
    <row r="27" spans="1:9" ht="12" customHeight="1" x14ac:dyDescent="0.2">
      <c r="A27" s="71" t="s">
        <v>290</v>
      </c>
      <c r="B27" s="303">
        <v>38476</v>
      </c>
      <c r="C27" s="304">
        <v>37664</v>
      </c>
      <c r="D27" s="304">
        <v>37842</v>
      </c>
      <c r="E27" s="304">
        <v>37597</v>
      </c>
      <c r="F27" s="304">
        <v>37487</v>
      </c>
      <c r="G27" s="319"/>
      <c r="H27" s="303">
        <v>38070</v>
      </c>
      <c r="I27" s="304">
        <v>37287</v>
      </c>
    </row>
    <row r="28" spans="1:9" ht="12" customHeight="1" x14ac:dyDescent="0.2">
      <c r="A28" s="71" t="s">
        <v>291</v>
      </c>
      <c r="B28" s="297">
        <v>17243</v>
      </c>
      <c r="C28" s="298">
        <v>17311</v>
      </c>
      <c r="D28" s="298">
        <v>17332</v>
      </c>
      <c r="E28" s="298">
        <v>17267</v>
      </c>
      <c r="F28" s="298">
        <v>17343</v>
      </c>
      <c r="G28" s="321"/>
      <c r="H28" s="297">
        <v>17277</v>
      </c>
      <c r="I28" s="298">
        <v>17360</v>
      </c>
    </row>
    <row r="29" spans="1:9" ht="12" customHeight="1" x14ac:dyDescent="0.2">
      <c r="A29" s="95" t="s">
        <v>393</v>
      </c>
      <c r="B29" s="297">
        <v>3058</v>
      </c>
      <c r="C29" s="298">
        <v>3089</v>
      </c>
      <c r="D29" s="298">
        <v>3119</v>
      </c>
      <c r="E29" s="298">
        <v>3141</v>
      </c>
      <c r="F29" s="298">
        <v>3178</v>
      </c>
      <c r="G29" s="321"/>
      <c r="H29" s="297">
        <v>3073</v>
      </c>
      <c r="I29" s="298">
        <v>3193</v>
      </c>
    </row>
    <row r="30" spans="1:9" ht="12" customHeight="1" x14ac:dyDescent="0.2">
      <c r="A30" s="71" t="s">
        <v>394</v>
      </c>
      <c r="B30" s="297">
        <v>1119</v>
      </c>
      <c r="C30" s="298">
        <v>1109</v>
      </c>
      <c r="D30" s="298">
        <v>1098</v>
      </c>
      <c r="E30" s="298">
        <v>1103</v>
      </c>
      <c r="F30" s="298">
        <v>1094</v>
      </c>
      <c r="G30" s="321"/>
      <c r="H30" s="297">
        <v>1119</v>
      </c>
      <c r="I30" s="298">
        <v>1094</v>
      </c>
    </row>
    <row r="31" spans="1:9" ht="12" customHeight="1" x14ac:dyDescent="0.2">
      <c r="A31" s="98" t="s">
        <v>395</v>
      </c>
      <c r="B31" s="305">
        <v>664</v>
      </c>
      <c r="C31" s="306">
        <v>666</v>
      </c>
      <c r="D31" s="306">
        <v>670</v>
      </c>
      <c r="E31" s="306">
        <v>679</v>
      </c>
      <c r="F31" s="306">
        <v>687</v>
      </c>
      <c r="G31" s="322"/>
      <c r="H31" s="305">
        <v>664</v>
      </c>
      <c r="I31" s="306">
        <v>687</v>
      </c>
    </row>
    <row r="32" spans="1:9" ht="12" customHeight="1" x14ac:dyDescent="0.2">
      <c r="A32" s="126" t="s">
        <v>293</v>
      </c>
      <c r="B32" s="291">
        <v>19958</v>
      </c>
      <c r="C32" s="304">
        <v>19039</v>
      </c>
      <c r="D32" s="304">
        <v>19159</v>
      </c>
      <c r="E32" s="304">
        <v>18971</v>
      </c>
      <c r="F32" s="304">
        <v>18747</v>
      </c>
      <c r="G32" s="319"/>
      <c r="H32" s="291">
        <v>19503</v>
      </c>
      <c r="I32" s="304">
        <v>18515</v>
      </c>
    </row>
    <row r="33" spans="1:9" ht="12" customHeight="1" x14ac:dyDescent="0.2">
      <c r="A33" s="72"/>
      <c r="B33" s="115"/>
      <c r="C33" s="72"/>
      <c r="D33" s="72"/>
      <c r="E33" s="72"/>
      <c r="F33" s="72"/>
      <c r="G33" s="72"/>
      <c r="H33" s="115"/>
      <c r="I33" s="72"/>
    </row>
    <row r="34" spans="1:9" ht="12" customHeight="1" x14ac:dyDescent="0.2">
      <c r="A34" s="71" t="s">
        <v>396</v>
      </c>
      <c r="B34" s="202">
        <v>9.4E-2</v>
      </c>
      <c r="C34" s="203">
        <v>0.10100000000000001</v>
      </c>
      <c r="D34" s="203">
        <v>0.14599999999999999</v>
      </c>
      <c r="E34" s="203">
        <v>0.106</v>
      </c>
      <c r="F34" s="203">
        <v>0.104</v>
      </c>
      <c r="G34" s="155"/>
      <c r="H34" s="202">
        <v>9.7000000000000003E-2</v>
      </c>
      <c r="I34" s="203">
        <v>0.10199999999999999</v>
      </c>
    </row>
    <row r="35" spans="1:9" ht="12" customHeight="1" x14ac:dyDescent="0.2">
      <c r="A35" s="102" t="s">
        <v>294</v>
      </c>
      <c r="B35" s="263">
        <v>0.185</v>
      </c>
      <c r="C35" s="264">
        <v>0.20399999999999999</v>
      </c>
      <c r="D35" s="264">
        <v>0.29299999999999998</v>
      </c>
      <c r="E35" s="264">
        <v>0.214</v>
      </c>
      <c r="F35" s="264">
        <v>0.21199999999999999</v>
      </c>
      <c r="G35" s="265"/>
      <c r="H35" s="263">
        <v>0.19400000000000001</v>
      </c>
      <c r="I35" s="264">
        <v>0.20899999999999999</v>
      </c>
    </row>
  </sheetData>
  <mergeCells count="13">
    <mergeCell ref="A16:D16"/>
    <mergeCell ref="A2:B2"/>
    <mergeCell ref="A11:D11"/>
    <mergeCell ref="A14:D14"/>
    <mergeCell ref="A6:I6"/>
    <mergeCell ref="A7:D7"/>
    <mergeCell ref="A8:I8"/>
    <mergeCell ref="A9:D9"/>
    <mergeCell ref="A10:I10"/>
    <mergeCell ref="D1:I2"/>
    <mergeCell ref="A3:D3"/>
    <mergeCell ref="A4:I4"/>
    <mergeCell ref="A5:D5"/>
  </mergeCells>
  <pageMargins left="0.7" right="0.7" top="0.75" bottom="0.75" header="0.3" footer="0.3"/>
  <pageSetup scale="85" orientation="landscape" r:id="rId1"/>
  <headerFooter>
    <oddFooter>&amp;R16</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G31"/>
  <sheetViews>
    <sheetView zoomScaleNormal="100" workbookViewId="0">
      <selection activeCell="A29" sqref="A29"/>
    </sheetView>
  </sheetViews>
  <sheetFormatPr defaultColWidth="21.5" defaultRowHeight="12.75" x14ac:dyDescent="0.2"/>
  <cols>
    <col min="1" max="1" width="97.1640625" customWidth="1"/>
    <col min="2" max="3" width="12.1640625" customWidth="1"/>
    <col min="4" max="4" width="0.83203125" customWidth="1"/>
    <col min="5" max="5" width="11.6640625" bestFit="1" customWidth="1"/>
    <col min="6" max="7" width="12.1640625" customWidth="1"/>
  </cols>
  <sheetData>
    <row r="1" spans="1:7" x14ac:dyDescent="0.2">
      <c r="A1" s="55" t="s">
        <v>22</v>
      </c>
      <c r="B1" s="360"/>
      <c r="C1" s="358"/>
      <c r="D1" s="368"/>
      <c r="E1" s="358"/>
      <c r="F1" s="358"/>
      <c r="G1" s="358"/>
    </row>
    <row r="2" spans="1:7" ht="32.1" customHeight="1" x14ac:dyDescent="0.2">
      <c r="A2" s="61" t="s">
        <v>276</v>
      </c>
      <c r="B2" s="358"/>
      <c r="C2" s="358"/>
      <c r="D2" s="368"/>
      <c r="E2" s="358"/>
      <c r="F2" s="361"/>
      <c r="G2" s="361"/>
    </row>
    <row r="3" spans="1:7" ht="12" customHeight="1" x14ac:dyDescent="0.2">
      <c r="A3" s="148" t="s">
        <v>295</v>
      </c>
      <c r="B3" s="371" t="s">
        <v>100</v>
      </c>
      <c r="C3" s="372" t="s">
        <v>101</v>
      </c>
      <c r="D3" s="137" t="s">
        <v>101</v>
      </c>
      <c r="E3" s="371" t="s">
        <v>102</v>
      </c>
      <c r="F3" s="372" t="s">
        <v>101</v>
      </c>
      <c r="G3" s="372" t="s">
        <v>101</v>
      </c>
    </row>
    <row r="4" spans="1:7" ht="12" customHeight="1" x14ac:dyDescent="0.2">
      <c r="A4" s="57" t="s">
        <v>296</v>
      </c>
      <c r="B4" s="117" t="s">
        <v>104</v>
      </c>
      <c r="C4" s="118" t="s">
        <v>105</v>
      </c>
      <c r="D4" s="138"/>
      <c r="E4" s="118" t="s">
        <v>106</v>
      </c>
      <c r="F4" s="210" t="s">
        <v>107</v>
      </c>
      <c r="G4" s="210" t="s">
        <v>104</v>
      </c>
    </row>
    <row r="5" spans="1:7" ht="12" customHeight="1" x14ac:dyDescent="0.2">
      <c r="A5" s="140" t="s">
        <v>297</v>
      </c>
      <c r="B5" s="291">
        <v>43697</v>
      </c>
      <c r="C5" s="292">
        <v>41145</v>
      </c>
      <c r="D5" s="292"/>
      <c r="E5" s="292">
        <v>41483</v>
      </c>
      <c r="F5" s="292">
        <v>41120</v>
      </c>
      <c r="G5" s="292">
        <v>41533</v>
      </c>
    </row>
    <row r="6" spans="1:7" ht="12" customHeight="1" x14ac:dyDescent="0.2">
      <c r="A6" s="141" t="s">
        <v>298</v>
      </c>
      <c r="B6" s="305">
        <v>4532</v>
      </c>
      <c r="C6" s="306">
        <v>3542</v>
      </c>
      <c r="D6" s="306"/>
      <c r="E6" s="306">
        <v>3542</v>
      </c>
      <c r="F6" s="306">
        <v>3542</v>
      </c>
      <c r="G6" s="306">
        <v>3542</v>
      </c>
    </row>
    <row r="7" spans="1:7" ht="12" customHeight="1" x14ac:dyDescent="0.2">
      <c r="A7" s="146" t="s">
        <v>299</v>
      </c>
      <c r="B7" s="289">
        <v>39165</v>
      </c>
      <c r="C7" s="290">
        <v>37603</v>
      </c>
      <c r="D7" s="290"/>
      <c r="E7" s="290">
        <v>37941</v>
      </c>
      <c r="F7" s="290">
        <v>37578</v>
      </c>
      <c r="G7" s="290">
        <v>37991</v>
      </c>
    </row>
    <row r="8" spans="1:7" ht="12" customHeight="1" x14ac:dyDescent="0.2">
      <c r="A8" s="140" t="s">
        <v>300</v>
      </c>
      <c r="B8" s="297">
        <v>17253</v>
      </c>
      <c r="C8" s="298">
        <v>17240</v>
      </c>
      <c r="D8" s="298"/>
      <c r="E8" s="298">
        <v>17386</v>
      </c>
      <c r="F8" s="298">
        <v>17248</v>
      </c>
      <c r="G8" s="298">
        <v>17337</v>
      </c>
    </row>
    <row r="9" spans="1:7" ht="12" customHeight="1" x14ac:dyDescent="0.2">
      <c r="A9" s="266" t="s">
        <v>120</v>
      </c>
      <c r="B9" s="297">
        <v>3045</v>
      </c>
      <c r="C9" s="298">
        <v>3070</v>
      </c>
      <c r="D9" s="298"/>
      <c r="E9" s="298">
        <v>3107</v>
      </c>
      <c r="F9" s="298">
        <v>3124</v>
      </c>
      <c r="G9" s="298">
        <v>3160</v>
      </c>
    </row>
    <row r="10" spans="1:7" ht="12" customHeight="1" x14ac:dyDescent="0.2">
      <c r="A10" s="140" t="s">
        <v>301</v>
      </c>
      <c r="B10" s="297">
        <v>1119</v>
      </c>
      <c r="C10" s="298">
        <v>1109</v>
      </c>
      <c r="D10" s="298"/>
      <c r="E10" s="298">
        <v>1098</v>
      </c>
      <c r="F10" s="298">
        <v>1103</v>
      </c>
      <c r="G10" s="298">
        <v>1094</v>
      </c>
    </row>
    <row r="11" spans="1:7" ht="12" customHeight="1" x14ac:dyDescent="0.2">
      <c r="A11" s="267" t="s">
        <v>292</v>
      </c>
      <c r="B11" s="305">
        <v>664</v>
      </c>
      <c r="C11" s="306">
        <v>666</v>
      </c>
      <c r="D11" s="306"/>
      <c r="E11" s="306">
        <v>670</v>
      </c>
      <c r="F11" s="306">
        <v>679</v>
      </c>
      <c r="G11" s="306">
        <v>687</v>
      </c>
    </row>
    <row r="12" spans="1:7" ht="12" customHeight="1" x14ac:dyDescent="0.2">
      <c r="A12" s="268" t="s">
        <v>302</v>
      </c>
      <c r="B12" s="291">
        <v>20650</v>
      </c>
      <c r="C12" s="292">
        <v>19068</v>
      </c>
      <c r="D12" s="292"/>
      <c r="E12" s="292">
        <v>19216</v>
      </c>
      <c r="F12" s="292">
        <v>18988</v>
      </c>
      <c r="G12" s="292">
        <v>19275</v>
      </c>
    </row>
    <row r="13" spans="1:7" ht="12" customHeight="1" x14ac:dyDescent="0.2">
      <c r="A13" s="260"/>
      <c r="B13" s="76"/>
      <c r="C13" s="78"/>
      <c r="D13" s="78"/>
      <c r="E13" s="78"/>
      <c r="F13" s="78"/>
      <c r="G13" s="78"/>
    </row>
    <row r="14" spans="1:7" ht="12" customHeight="1" x14ac:dyDescent="0.2">
      <c r="A14" s="71" t="s">
        <v>397</v>
      </c>
      <c r="B14" s="297">
        <v>885862</v>
      </c>
      <c r="C14" s="298">
        <v>885443</v>
      </c>
      <c r="D14" s="321"/>
      <c r="E14" s="298">
        <v>900683</v>
      </c>
      <c r="F14" s="298">
        <v>922199</v>
      </c>
      <c r="G14" s="298">
        <v>942662</v>
      </c>
    </row>
    <row r="15" spans="1:7" ht="12" customHeight="1" x14ac:dyDescent="0.2">
      <c r="A15" s="260"/>
      <c r="B15" s="159"/>
      <c r="C15" s="160"/>
      <c r="D15" s="160"/>
      <c r="E15" s="160"/>
      <c r="F15" s="160"/>
      <c r="G15" s="160"/>
    </row>
    <row r="16" spans="1:7" ht="12" customHeight="1" x14ac:dyDescent="0.2">
      <c r="A16" s="140" t="s">
        <v>303</v>
      </c>
      <c r="B16" s="315">
        <v>44.21</v>
      </c>
      <c r="C16" s="316">
        <v>42.47</v>
      </c>
      <c r="D16" s="316"/>
      <c r="E16" s="316">
        <v>42.12</v>
      </c>
      <c r="F16" s="316">
        <v>40.75</v>
      </c>
      <c r="G16" s="316">
        <v>40.299999999999997</v>
      </c>
    </row>
    <row r="17" spans="1:7" ht="12" customHeight="1" x14ac:dyDescent="0.2">
      <c r="A17" s="141" t="s">
        <v>304</v>
      </c>
      <c r="B17" s="317">
        <v>23.31</v>
      </c>
      <c r="C17" s="318">
        <v>21.53</v>
      </c>
      <c r="D17" s="318"/>
      <c r="E17" s="318">
        <v>21.33</v>
      </c>
      <c r="F17" s="318">
        <v>20.59</v>
      </c>
      <c r="G17" s="318">
        <v>20.45</v>
      </c>
    </row>
    <row r="18" spans="1:7" ht="12" customHeight="1" x14ac:dyDescent="0.2">
      <c r="A18" s="260"/>
      <c r="B18" s="160"/>
      <c r="C18" s="160"/>
      <c r="D18" s="160"/>
      <c r="E18" s="160"/>
      <c r="F18" s="160"/>
      <c r="G18" s="160"/>
    </row>
    <row r="19" spans="1:7" ht="12" customHeight="1" x14ac:dyDescent="0.2">
      <c r="A19" s="260"/>
      <c r="B19" s="160"/>
      <c r="C19" s="160"/>
      <c r="D19" s="160"/>
      <c r="E19" s="160"/>
      <c r="F19" s="160"/>
      <c r="G19" s="160"/>
    </row>
    <row r="20" spans="1:7" ht="12" customHeight="1" x14ac:dyDescent="0.2">
      <c r="A20" s="260"/>
      <c r="B20" s="160"/>
      <c r="C20" s="160"/>
      <c r="D20" s="160"/>
      <c r="E20" s="160"/>
      <c r="F20" s="160"/>
      <c r="G20" s="160"/>
    </row>
    <row r="21" spans="1:7" ht="12" customHeight="1" x14ac:dyDescent="0.2">
      <c r="A21" s="261" t="s">
        <v>305</v>
      </c>
      <c r="B21" s="167"/>
      <c r="C21" s="168"/>
      <c r="D21" s="168"/>
      <c r="E21" s="168"/>
      <c r="F21" s="168"/>
      <c r="G21" s="168"/>
    </row>
    <row r="22" spans="1:7" ht="12" customHeight="1" x14ac:dyDescent="0.2">
      <c r="A22" s="57" t="s">
        <v>143</v>
      </c>
      <c r="B22" s="117" t="s">
        <v>27</v>
      </c>
      <c r="C22" s="118" t="s">
        <v>28</v>
      </c>
      <c r="D22" s="138"/>
      <c r="E22" s="118" t="s">
        <v>29</v>
      </c>
      <c r="F22" s="118" t="s">
        <v>30</v>
      </c>
      <c r="G22" s="118" t="s">
        <v>31</v>
      </c>
    </row>
    <row r="23" spans="1:7" ht="12" customHeight="1" x14ac:dyDescent="0.2">
      <c r="A23" s="71" t="s">
        <v>306</v>
      </c>
      <c r="B23" s="291">
        <v>780</v>
      </c>
      <c r="C23" s="292">
        <v>814</v>
      </c>
      <c r="D23" s="331"/>
      <c r="E23" s="292">
        <v>815</v>
      </c>
      <c r="F23" s="292">
        <v>730</v>
      </c>
      <c r="G23" s="292">
        <v>802</v>
      </c>
    </row>
    <row r="24" spans="1:7" ht="12" customHeight="1" x14ac:dyDescent="0.2">
      <c r="A24" s="102" t="s">
        <v>307</v>
      </c>
      <c r="B24" s="305">
        <v>2</v>
      </c>
      <c r="C24" s="306">
        <v>2</v>
      </c>
      <c r="D24" s="306"/>
      <c r="E24" s="306">
        <v>2</v>
      </c>
      <c r="F24" s="306">
        <v>3</v>
      </c>
      <c r="G24" s="306">
        <v>4</v>
      </c>
    </row>
    <row r="25" spans="1:7" ht="12" customHeight="1" x14ac:dyDescent="0.2">
      <c r="A25" s="86" t="s">
        <v>308</v>
      </c>
      <c r="B25" s="291">
        <v>782</v>
      </c>
      <c r="C25" s="292">
        <v>816</v>
      </c>
      <c r="D25" s="292"/>
      <c r="E25" s="292">
        <v>817</v>
      </c>
      <c r="F25" s="292">
        <v>733</v>
      </c>
      <c r="G25" s="292">
        <v>806</v>
      </c>
    </row>
    <row r="26" spans="1:7" ht="12" customHeight="1" x14ac:dyDescent="0.2">
      <c r="A26" s="72"/>
      <c r="B26" s="329"/>
      <c r="C26" s="319"/>
      <c r="D26" s="319"/>
      <c r="E26" s="319"/>
      <c r="F26" s="319"/>
      <c r="G26" s="319"/>
    </row>
    <row r="27" spans="1:7" ht="12" customHeight="1" x14ac:dyDescent="0.2">
      <c r="A27" s="71" t="s">
        <v>309</v>
      </c>
      <c r="B27" s="76">
        <v>357562</v>
      </c>
      <c r="C27" s="78">
        <v>323936</v>
      </c>
      <c r="D27" s="67"/>
      <c r="E27" s="78">
        <v>297987</v>
      </c>
      <c r="F27" s="78">
        <v>294154</v>
      </c>
      <c r="G27" s="78">
        <v>287417</v>
      </c>
    </row>
    <row r="28" spans="1:7" ht="12" customHeight="1" x14ac:dyDescent="0.2">
      <c r="A28" s="72"/>
      <c r="B28" s="64"/>
      <c r="C28" s="67"/>
      <c r="D28" s="67"/>
      <c r="E28" s="67"/>
      <c r="F28" s="67"/>
      <c r="G28" s="67"/>
    </row>
    <row r="29" spans="1:7" ht="12" customHeight="1" x14ac:dyDescent="0.2">
      <c r="A29" s="71" t="s">
        <v>361</v>
      </c>
      <c r="B29" s="77">
        <v>8.8000000000000005E-3</v>
      </c>
      <c r="C29" s="79">
        <v>1.01E-2</v>
      </c>
      <c r="D29" s="85"/>
      <c r="E29" s="79">
        <v>1.09E-2</v>
      </c>
      <c r="F29" s="79">
        <v>9.9000000000000008E-3</v>
      </c>
      <c r="G29" s="79">
        <v>1.12E-2</v>
      </c>
    </row>
    <row r="30" spans="1:7" ht="12" customHeight="1" x14ac:dyDescent="0.2">
      <c r="A30" s="102" t="s">
        <v>398</v>
      </c>
      <c r="B30" s="91">
        <v>8.8000000000000005E-3</v>
      </c>
      <c r="C30" s="93">
        <v>1.01E-2</v>
      </c>
      <c r="D30" s="97"/>
      <c r="E30" s="93">
        <v>1.09E-2</v>
      </c>
      <c r="F30" s="93">
        <v>0.01</v>
      </c>
      <c r="G30" s="93">
        <v>1.12E-2</v>
      </c>
    </row>
    <row r="31" spans="1:7" ht="12" customHeight="1" x14ac:dyDescent="0.2">
      <c r="A31" s="439" t="s">
        <v>310</v>
      </c>
      <c r="B31" s="440"/>
      <c r="C31" s="431"/>
      <c r="D31" s="431"/>
      <c r="E31" s="440"/>
      <c r="F31" s="440"/>
      <c r="G31" s="440"/>
    </row>
  </sheetData>
  <mergeCells count="4">
    <mergeCell ref="B1:G2"/>
    <mergeCell ref="B3:C3"/>
    <mergeCell ref="E3:G3"/>
    <mergeCell ref="A31:G31"/>
  </mergeCells>
  <pageMargins left="0.7" right="0.7" top="0.75" bottom="0.75" header="0.3" footer="0.3"/>
  <pageSetup scale="86" orientation="landscape" r:id="rId1"/>
  <headerFooter>
    <oddFooter>&amp;R17</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28"/>
  <sheetViews>
    <sheetView zoomScaleNormal="100" workbookViewId="0">
      <selection activeCell="A14" sqref="A14"/>
    </sheetView>
  </sheetViews>
  <sheetFormatPr defaultColWidth="21.5" defaultRowHeight="12.75" x14ac:dyDescent="0.2"/>
  <cols>
    <col min="1" max="1" width="103.5" customWidth="1"/>
    <col min="2" max="4" width="11" customWidth="1"/>
    <col min="5" max="5" width="8.1640625" bestFit="1" customWidth="1"/>
    <col min="6" max="6" width="11" customWidth="1"/>
    <col min="7" max="7" width="0.83203125" customWidth="1"/>
    <col min="8" max="9" width="11" customWidth="1"/>
  </cols>
  <sheetData>
    <row r="1" spans="1:9" x14ac:dyDescent="0.2">
      <c r="A1" s="32" t="s">
        <v>22</v>
      </c>
      <c r="B1" s="43"/>
      <c r="C1" s="43"/>
      <c r="D1" s="393"/>
      <c r="E1" s="358"/>
      <c r="F1" s="401"/>
      <c r="G1" s="358"/>
      <c r="H1" s="358"/>
      <c r="I1" s="358"/>
    </row>
    <row r="2" spans="1:9" ht="32.1" customHeight="1" x14ac:dyDescent="0.2">
      <c r="A2" s="62" t="s">
        <v>276</v>
      </c>
      <c r="B2" s="2"/>
      <c r="C2" s="2"/>
      <c r="D2" s="401"/>
      <c r="E2" s="401"/>
      <c r="F2" s="401"/>
      <c r="G2" s="401"/>
      <c r="H2" s="358"/>
      <c r="I2" s="358"/>
    </row>
    <row r="3" spans="1:9" ht="12" customHeight="1" x14ac:dyDescent="0.2">
      <c r="A3" s="261" t="s">
        <v>311</v>
      </c>
      <c r="B3" s="269"/>
      <c r="C3" s="269"/>
      <c r="D3" s="269"/>
      <c r="E3" s="269"/>
      <c r="F3" s="269"/>
      <c r="G3" s="269"/>
      <c r="H3" s="270"/>
      <c r="I3" s="269"/>
    </row>
    <row r="4" spans="1:9" ht="12" customHeight="1" x14ac:dyDescent="0.2">
      <c r="A4" s="57" t="s">
        <v>143</v>
      </c>
      <c r="B4" s="117" t="s">
        <v>27</v>
      </c>
      <c r="C4" s="118" t="s">
        <v>28</v>
      </c>
      <c r="D4" s="118" t="s">
        <v>29</v>
      </c>
      <c r="E4" s="118" t="s">
        <v>30</v>
      </c>
      <c r="F4" s="118" t="s">
        <v>31</v>
      </c>
      <c r="G4" s="113"/>
      <c r="H4" s="117" t="s">
        <v>32</v>
      </c>
      <c r="I4" s="118" t="s">
        <v>33</v>
      </c>
    </row>
    <row r="5" spans="1:9" ht="12" customHeight="1" x14ac:dyDescent="0.2">
      <c r="A5" s="71" t="s">
        <v>312</v>
      </c>
      <c r="B5" s="303">
        <v>221</v>
      </c>
      <c r="C5" s="292">
        <v>194</v>
      </c>
      <c r="D5" s="292">
        <v>240</v>
      </c>
      <c r="E5" s="292">
        <v>295</v>
      </c>
      <c r="F5" s="292">
        <v>260</v>
      </c>
      <c r="G5" s="303"/>
      <c r="H5" s="291">
        <v>415</v>
      </c>
      <c r="I5" s="292">
        <v>526</v>
      </c>
    </row>
    <row r="6" spans="1:9" ht="12" customHeight="1" x14ac:dyDescent="0.2">
      <c r="A6" s="72"/>
      <c r="B6" s="329"/>
      <c r="C6" s="319"/>
      <c r="D6" s="319"/>
      <c r="E6" s="319"/>
      <c r="F6" s="319"/>
      <c r="G6" s="319"/>
      <c r="H6" s="329"/>
      <c r="I6" s="319"/>
    </row>
    <row r="7" spans="1:9" ht="12" customHeight="1" x14ac:dyDescent="0.2">
      <c r="A7" s="71" t="s">
        <v>313</v>
      </c>
      <c r="B7" s="303">
        <v>886</v>
      </c>
      <c r="C7" s="304">
        <v>898</v>
      </c>
      <c r="D7" s="304">
        <v>971</v>
      </c>
      <c r="E7" s="304">
        <v>887</v>
      </c>
      <c r="F7" s="304">
        <v>913</v>
      </c>
      <c r="G7" s="303"/>
      <c r="H7" s="303">
        <v>1784</v>
      </c>
      <c r="I7" s="304">
        <v>1849</v>
      </c>
    </row>
    <row r="8" spans="1:9" ht="12" customHeight="1" x14ac:dyDescent="0.2">
      <c r="A8" s="102" t="s">
        <v>314</v>
      </c>
      <c r="B8" s="305">
        <v>86</v>
      </c>
      <c r="C8" s="306">
        <v>91</v>
      </c>
      <c r="D8" s="306">
        <v>93</v>
      </c>
      <c r="E8" s="306">
        <v>98</v>
      </c>
      <c r="F8" s="306">
        <v>94</v>
      </c>
      <c r="G8" s="322"/>
      <c r="H8" s="305">
        <v>177</v>
      </c>
      <c r="I8" s="306">
        <v>185</v>
      </c>
    </row>
    <row r="9" spans="1:9" ht="12" customHeight="1" x14ac:dyDescent="0.2">
      <c r="A9" s="75" t="s">
        <v>315</v>
      </c>
      <c r="B9" s="291">
        <f>+B7-B8</f>
        <v>800</v>
      </c>
      <c r="C9" s="292">
        <f>+C7-C8</f>
        <v>807</v>
      </c>
      <c r="D9" s="292">
        <f>+D7-D8</f>
        <v>878</v>
      </c>
      <c r="E9" s="292">
        <f>+E7-E8</f>
        <v>789</v>
      </c>
      <c r="F9" s="292">
        <f>+F7-F8</f>
        <v>819</v>
      </c>
      <c r="G9" s="331"/>
      <c r="H9" s="291">
        <f>+H7-H8</f>
        <v>1607</v>
      </c>
      <c r="I9" s="292">
        <f>+I7-I8</f>
        <v>1664</v>
      </c>
    </row>
    <row r="10" spans="1:9" ht="12" customHeight="1" x14ac:dyDescent="0.2">
      <c r="A10" s="72"/>
      <c r="B10" s="64"/>
      <c r="C10" s="67"/>
      <c r="D10" s="67"/>
      <c r="E10" s="67"/>
      <c r="F10" s="67"/>
      <c r="G10" s="67"/>
      <c r="H10" s="64"/>
      <c r="I10" s="67"/>
    </row>
    <row r="11" spans="1:9" ht="12" customHeight="1" x14ac:dyDescent="0.2">
      <c r="A11" s="71" t="s">
        <v>400</v>
      </c>
      <c r="B11" s="122">
        <v>0.25</v>
      </c>
      <c r="C11" s="224">
        <v>0.22</v>
      </c>
      <c r="D11" s="224">
        <v>0.25</v>
      </c>
      <c r="E11" s="224">
        <v>0.33</v>
      </c>
      <c r="F11" s="224">
        <v>0.28999999999999998</v>
      </c>
      <c r="G11" s="224"/>
      <c r="H11" s="122">
        <v>0.23</v>
      </c>
      <c r="I11" s="224">
        <v>0.28000000000000003</v>
      </c>
    </row>
    <row r="12" spans="1:9" ht="12" customHeight="1" x14ac:dyDescent="0.2">
      <c r="A12" s="102" t="s">
        <v>399</v>
      </c>
      <c r="B12" s="124">
        <v>0.28000000000000003</v>
      </c>
      <c r="C12" s="133">
        <v>0.24</v>
      </c>
      <c r="D12" s="133">
        <v>0.27</v>
      </c>
      <c r="E12" s="133">
        <v>0.37</v>
      </c>
      <c r="F12" s="133">
        <v>0.32</v>
      </c>
      <c r="G12" s="133"/>
      <c r="H12" s="124">
        <v>0.26</v>
      </c>
      <c r="I12" s="133">
        <v>0.32</v>
      </c>
    </row>
    <row r="13" spans="1:9" ht="12" customHeight="1" x14ac:dyDescent="0.2">
      <c r="A13" s="409" t="s">
        <v>316</v>
      </c>
      <c r="B13" s="363"/>
      <c r="C13" s="430"/>
      <c r="D13" s="363"/>
      <c r="E13" s="363"/>
      <c r="F13" s="363"/>
      <c r="G13" s="363"/>
      <c r="H13" s="430"/>
      <c r="I13" s="430"/>
    </row>
    <row r="14" spans="1:9" ht="12" customHeight="1" x14ac:dyDescent="0.2">
      <c r="A14" s="115"/>
      <c r="B14" s="271"/>
      <c r="C14" s="271"/>
      <c r="D14" s="271"/>
      <c r="E14" s="271"/>
      <c r="F14" s="271"/>
      <c r="G14" s="271"/>
      <c r="H14" s="271"/>
      <c r="I14" s="271"/>
    </row>
    <row r="15" spans="1:9" ht="12" customHeight="1" x14ac:dyDescent="0.2">
      <c r="A15" s="115"/>
      <c r="B15" s="271"/>
      <c r="C15" s="271"/>
      <c r="D15" s="271"/>
      <c r="E15" s="271"/>
      <c r="F15" s="271"/>
      <c r="G15" s="271"/>
      <c r="H15" s="271"/>
      <c r="I15" s="271"/>
    </row>
    <row r="16" spans="1:9" ht="12" customHeight="1" x14ac:dyDescent="0.2">
      <c r="A16" s="115"/>
      <c r="B16" s="271"/>
      <c r="C16" s="271"/>
      <c r="D16" s="271"/>
      <c r="E16" s="271"/>
      <c r="F16" s="271"/>
      <c r="G16" s="271"/>
      <c r="H16" s="271"/>
      <c r="I16" s="271"/>
    </row>
    <row r="17" spans="1:9" ht="12" customHeight="1" x14ac:dyDescent="0.2">
      <c r="A17" s="261" t="s">
        <v>317</v>
      </c>
      <c r="B17" s="127"/>
      <c r="C17" s="127"/>
      <c r="D17" s="272" t="s">
        <v>25</v>
      </c>
      <c r="E17" s="250"/>
      <c r="F17" s="250"/>
      <c r="G17" s="82"/>
      <c r="H17" s="250"/>
      <c r="I17" s="250"/>
    </row>
    <row r="18" spans="1:9" ht="12" customHeight="1" x14ac:dyDescent="0.2">
      <c r="A18" s="57" t="s">
        <v>143</v>
      </c>
      <c r="B18" s="117" t="s">
        <v>27</v>
      </c>
      <c r="C18" s="118" t="s">
        <v>31</v>
      </c>
      <c r="D18" s="117" t="s">
        <v>31</v>
      </c>
      <c r="E18" s="253"/>
      <c r="F18" s="273"/>
      <c r="G18" s="113"/>
      <c r="H18" s="82"/>
      <c r="I18" s="82"/>
    </row>
    <row r="19" spans="1:9" ht="12" customHeight="1" x14ac:dyDescent="0.2">
      <c r="A19" s="63" t="s">
        <v>318</v>
      </c>
      <c r="B19" s="76"/>
      <c r="C19" s="78"/>
      <c r="D19" s="76"/>
      <c r="E19" s="274"/>
      <c r="F19" s="274"/>
      <c r="G19" s="78"/>
      <c r="H19" s="78"/>
      <c r="I19" s="78"/>
    </row>
    <row r="20" spans="1:9" ht="12" customHeight="1" x14ac:dyDescent="0.2">
      <c r="A20" s="71" t="s">
        <v>319</v>
      </c>
      <c r="B20" s="303">
        <v>786</v>
      </c>
      <c r="C20" s="304">
        <v>833</v>
      </c>
      <c r="D20" s="122">
        <f>(B20-C20)/C20</f>
        <v>-5.6422569027611044E-2</v>
      </c>
      <c r="E20" s="70"/>
      <c r="F20" s="70"/>
      <c r="G20" s="224"/>
      <c r="H20" s="67"/>
      <c r="I20" s="67"/>
    </row>
    <row r="21" spans="1:9" ht="12" customHeight="1" x14ac:dyDescent="0.2">
      <c r="A21" s="71" t="s">
        <v>320</v>
      </c>
      <c r="B21" s="90">
        <v>0</v>
      </c>
      <c r="C21" s="306">
        <v>-9</v>
      </c>
      <c r="D21" s="122"/>
      <c r="E21" s="70"/>
      <c r="F21" s="253"/>
      <c r="G21" s="224"/>
      <c r="H21" s="82"/>
      <c r="I21" s="82"/>
    </row>
    <row r="22" spans="1:9" ht="12" customHeight="1" x14ac:dyDescent="0.2">
      <c r="A22" s="282" t="s">
        <v>401</v>
      </c>
      <c r="B22" s="293">
        <f>SUM(B20:B21)</f>
        <v>786</v>
      </c>
      <c r="C22" s="294">
        <f>SUM(C20:C21)</f>
        <v>824</v>
      </c>
      <c r="D22" s="219">
        <f>(B22-C22)/C22</f>
        <v>-4.6116504854368932E-2</v>
      </c>
      <c r="E22" s="274"/>
      <c r="F22" s="274"/>
      <c r="G22" s="224"/>
      <c r="H22" s="78"/>
      <c r="I22" s="78"/>
    </row>
    <row r="23" spans="1:9" ht="12" customHeight="1" x14ac:dyDescent="0.2">
      <c r="A23" s="72"/>
      <c r="B23" s="83"/>
      <c r="C23" s="84"/>
      <c r="D23" s="83"/>
      <c r="E23" s="70"/>
      <c r="F23" s="70"/>
      <c r="G23" s="84"/>
      <c r="H23" s="84"/>
      <c r="I23" s="84"/>
    </row>
    <row r="24" spans="1:9" ht="12" customHeight="1" x14ac:dyDescent="0.2">
      <c r="A24" s="72"/>
      <c r="B24" s="64"/>
      <c r="C24" s="67"/>
      <c r="D24" s="64"/>
      <c r="E24" s="70"/>
      <c r="F24" s="70"/>
      <c r="G24" s="67"/>
      <c r="H24" s="67"/>
      <c r="I24" s="67"/>
    </row>
    <row r="25" spans="1:9" ht="12" customHeight="1" x14ac:dyDescent="0.2">
      <c r="A25" s="63" t="s">
        <v>321</v>
      </c>
      <c r="B25" s="64"/>
      <c r="C25" s="72"/>
      <c r="D25" s="115"/>
      <c r="E25" s="70"/>
      <c r="F25" s="70"/>
      <c r="G25" s="67"/>
      <c r="H25" s="67"/>
      <c r="I25" s="67"/>
    </row>
    <row r="26" spans="1:9" ht="12" customHeight="1" x14ac:dyDescent="0.2">
      <c r="A26" s="71" t="s">
        <v>319</v>
      </c>
      <c r="B26" s="303">
        <v>787</v>
      </c>
      <c r="C26" s="304">
        <v>833</v>
      </c>
      <c r="D26" s="122">
        <f>(B26-C26)/C26</f>
        <v>-5.5222088835534214E-2</v>
      </c>
      <c r="E26" s="70"/>
      <c r="F26" s="70"/>
      <c r="G26" s="224"/>
      <c r="H26" s="67"/>
      <c r="I26" s="67"/>
    </row>
    <row r="27" spans="1:9" ht="12" customHeight="1" x14ac:dyDescent="0.2">
      <c r="A27" s="71" t="s">
        <v>320</v>
      </c>
      <c r="B27" s="90">
        <v>0</v>
      </c>
      <c r="C27" s="306">
        <v>-9</v>
      </c>
      <c r="D27" s="122"/>
      <c r="E27" s="70"/>
      <c r="F27" s="70"/>
      <c r="G27" s="224"/>
      <c r="H27" s="84"/>
      <c r="I27" s="84"/>
    </row>
    <row r="28" spans="1:9" ht="12" customHeight="1" x14ac:dyDescent="0.2">
      <c r="A28" s="282" t="s">
        <v>401</v>
      </c>
      <c r="B28" s="313">
        <f>SUM(B26:B27)</f>
        <v>787</v>
      </c>
      <c r="C28" s="314">
        <f>SUM(C26:C27)</f>
        <v>824</v>
      </c>
      <c r="D28" s="219">
        <f>(B28-C28)/C28</f>
        <v>-4.4902912621359224E-2</v>
      </c>
      <c r="E28" s="70"/>
      <c r="F28" s="70"/>
      <c r="G28" s="224"/>
      <c r="H28" s="78"/>
      <c r="I28" s="78"/>
    </row>
  </sheetData>
  <mergeCells count="2">
    <mergeCell ref="D1:I2"/>
    <mergeCell ref="A13:I13"/>
  </mergeCells>
  <pageMargins left="0.7" right="0.7" top="0.75" bottom="0.75" header="0.3" footer="0.3"/>
  <pageSetup scale="77" orientation="landscape" r:id="rId1"/>
  <headerFooter>
    <oddFooter>&amp;R18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26"/>
  <sheetViews>
    <sheetView workbookViewId="0">
      <selection activeCell="D10" sqref="D10"/>
    </sheetView>
  </sheetViews>
  <sheetFormatPr defaultColWidth="21.5" defaultRowHeight="12.75" x14ac:dyDescent="0.2"/>
  <cols>
    <col min="1" max="1" width="131.5" customWidth="1"/>
    <col min="2" max="2" width="11" customWidth="1"/>
    <col min="3" max="3" width="16.1640625" customWidth="1"/>
  </cols>
  <sheetData>
    <row r="1" spans="1:3" ht="26.25" x14ac:dyDescent="0.4">
      <c r="A1" s="5" t="s">
        <v>3</v>
      </c>
      <c r="B1" s="360"/>
      <c r="C1" s="358"/>
    </row>
    <row r="2" spans="1:3" ht="15" customHeight="1" x14ac:dyDescent="0.25">
      <c r="A2" s="6"/>
      <c r="B2" s="358"/>
      <c r="C2" s="358"/>
    </row>
    <row r="3" spans="1:3" ht="15" customHeight="1" x14ac:dyDescent="0.25">
      <c r="A3" s="7"/>
      <c r="B3" s="361"/>
      <c r="C3" s="361"/>
    </row>
    <row r="4" spans="1:3" ht="15" customHeight="1" x14ac:dyDescent="0.25">
      <c r="A4" s="6"/>
      <c r="B4" s="9"/>
      <c r="C4" s="9"/>
    </row>
    <row r="5" spans="1:3" ht="15" customHeight="1" x14ac:dyDescent="0.25">
      <c r="A5" s="6"/>
      <c r="B5" s="9"/>
      <c r="C5" s="9"/>
    </row>
    <row r="6" spans="1:3" ht="17.100000000000001" customHeight="1" x14ac:dyDescent="0.25">
      <c r="A6" s="10" t="s">
        <v>4</v>
      </c>
      <c r="B6" s="9"/>
      <c r="C6" s="11" t="s">
        <v>5</v>
      </c>
    </row>
    <row r="7" spans="1:3" ht="17.100000000000001" customHeight="1" x14ac:dyDescent="0.25">
      <c r="A7" s="12" t="s">
        <v>6</v>
      </c>
      <c r="B7" s="9"/>
      <c r="C7" s="13">
        <v>3</v>
      </c>
    </row>
    <row r="8" spans="1:3" ht="17.100000000000001" customHeight="1" x14ac:dyDescent="0.25">
      <c r="A8" s="12" t="s">
        <v>7</v>
      </c>
      <c r="B8" s="9"/>
      <c r="C8" s="14">
        <v>4</v>
      </c>
    </row>
    <row r="9" spans="1:3" ht="17.100000000000001" customHeight="1" x14ac:dyDescent="0.25">
      <c r="A9" s="12" t="s">
        <v>8</v>
      </c>
      <c r="B9" s="9"/>
      <c r="C9" s="14">
        <v>5</v>
      </c>
    </row>
    <row r="10" spans="1:3" ht="17.100000000000001" customHeight="1" x14ac:dyDescent="0.25">
      <c r="A10" s="12" t="s">
        <v>9</v>
      </c>
      <c r="B10" s="9"/>
      <c r="C10" s="14">
        <v>6</v>
      </c>
    </row>
    <row r="11" spans="1:3" ht="17.100000000000001" customHeight="1" x14ac:dyDescent="0.25">
      <c r="A11" s="12" t="s">
        <v>10</v>
      </c>
      <c r="B11" s="9"/>
      <c r="C11" s="14">
        <v>7</v>
      </c>
    </row>
    <row r="12" spans="1:3" ht="17.100000000000001" hidden="1" customHeight="1" x14ac:dyDescent="0.25">
      <c r="A12" s="12" t="s">
        <v>11</v>
      </c>
      <c r="B12" s="9"/>
      <c r="C12" s="14">
        <v>8</v>
      </c>
    </row>
    <row r="13" spans="1:3" ht="17.100000000000001" customHeight="1" x14ac:dyDescent="0.25">
      <c r="A13" s="12" t="s">
        <v>12</v>
      </c>
      <c r="B13" s="9"/>
      <c r="C13" s="14">
        <v>8</v>
      </c>
    </row>
    <row r="14" spans="1:3" ht="17.100000000000001" customHeight="1" x14ac:dyDescent="0.2">
      <c r="B14" s="9"/>
    </row>
    <row r="15" spans="1:3" ht="17.100000000000001" customHeight="1" x14ac:dyDescent="0.25">
      <c r="A15" s="10" t="s">
        <v>13</v>
      </c>
      <c r="B15" s="9"/>
      <c r="C15" s="15"/>
    </row>
    <row r="16" spans="1:3" ht="17.100000000000001" customHeight="1" x14ac:dyDescent="0.25">
      <c r="A16" s="12" t="s">
        <v>14</v>
      </c>
      <c r="B16" s="9"/>
      <c r="C16" s="14">
        <v>9</v>
      </c>
    </row>
    <row r="17" spans="1:3" ht="17.100000000000001" customHeight="1" x14ac:dyDescent="0.25">
      <c r="A17" s="12" t="s">
        <v>15</v>
      </c>
      <c r="B17" s="9"/>
      <c r="C17" s="14">
        <v>11</v>
      </c>
    </row>
    <row r="18" spans="1:3" ht="17.100000000000001" customHeight="1" x14ac:dyDescent="0.25">
      <c r="A18" s="12" t="s">
        <v>16</v>
      </c>
      <c r="B18" s="9"/>
      <c r="C18" s="14">
        <v>12</v>
      </c>
    </row>
    <row r="19" spans="1:3" ht="17.100000000000001" customHeight="1" x14ac:dyDescent="0.25">
      <c r="A19" s="12" t="s">
        <v>17</v>
      </c>
      <c r="B19" s="9"/>
      <c r="C19" s="14">
        <v>13</v>
      </c>
    </row>
    <row r="20" spans="1:3" ht="17.100000000000001" customHeight="1" x14ac:dyDescent="0.25">
      <c r="A20" s="6"/>
      <c r="B20" s="9"/>
      <c r="C20" s="15"/>
    </row>
    <row r="21" spans="1:3" ht="17.100000000000001" customHeight="1" x14ac:dyDescent="0.25">
      <c r="A21" s="10" t="s">
        <v>18</v>
      </c>
      <c r="B21" s="9"/>
      <c r="C21" s="15"/>
    </row>
    <row r="22" spans="1:3" ht="17.100000000000001" customHeight="1" x14ac:dyDescent="0.25">
      <c r="A22" s="12" t="s">
        <v>19</v>
      </c>
      <c r="B22" s="9"/>
      <c r="C22" s="14">
        <v>14</v>
      </c>
    </row>
    <row r="23" spans="1:3" ht="18.95" customHeight="1" x14ac:dyDescent="0.25">
      <c r="A23" s="12" t="s">
        <v>20</v>
      </c>
      <c r="B23" s="9"/>
      <c r="C23" s="14">
        <v>15</v>
      </c>
    </row>
    <row r="24" spans="1:3" ht="17.100000000000001" customHeight="1" x14ac:dyDescent="0.25">
      <c r="A24" s="6"/>
      <c r="B24" s="9"/>
      <c r="C24" s="15"/>
    </row>
    <row r="25" spans="1:3" ht="17.100000000000001" customHeight="1" x14ac:dyDescent="0.25">
      <c r="A25" s="275" t="s">
        <v>362</v>
      </c>
      <c r="B25" s="9"/>
      <c r="C25" s="14">
        <v>16</v>
      </c>
    </row>
    <row r="26" spans="1:3" ht="17.100000000000001" hidden="1" customHeight="1" x14ac:dyDescent="0.25">
      <c r="A26" s="16" t="s">
        <v>21</v>
      </c>
      <c r="B26" s="9"/>
      <c r="C26" s="14">
        <v>19</v>
      </c>
    </row>
  </sheetData>
  <mergeCells count="1">
    <mergeCell ref="B1:C3"/>
  </mergeCells>
  <pageMargins left="0.7" right="0.7" top="0.75" bottom="0.75" header="0.3" footer="0.3"/>
  <pageSetup scale="8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8"/>
  <sheetViews>
    <sheetView topLeftCell="A19" zoomScaleNormal="100" workbookViewId="0">
      <selection activeCell="A48" sqref="A48:N48"/>
    </sheetView>
  </sheetViews>
  <sheetFormatPr defaultColWidth="21.5" defaultRowHeight="12.75" x14ac:dyDescent="0.2"/>
  <cols>
    <col min="1" max="1" width="62.33203125" customWidth="1"/>
    <col min="2" max="2" width="10.5" bestFit="1" customWidth="1"/>
    <col min="3" max="6" width="10.6640625" bestFit="1" customWidth="1"/>
    <col min="7" max="7" width="0.83203125" customWidth="1"/>
    <col min="8" max="9" width="8" customWidth="1"/>
    <col min="10" max="10" width="0.83203125" customWidth="1"/>
    <col min="11" max="11" width="10.5" bestFit="1" customWidth="1"/>
    <col min="12" max="12" width="10.6640625" bestFit="1" customWidth="1"/>
    <col min="13" max="13" width="0.83203125" customWidth="1"/>
    <col min="14" max="14" width="10" customWidth="1"/>
  </cols>
  <sheetData>
    <row r="1" spans="1:14" ht="12" customHeight="1" x14ac:dyDescent="0.2">
      <c r="A1" s="55" t="s">
        <v>22</v>
      </c>
      <c r="B1" s="17"/>
      <c r="C1" s="17"/>
      <c r="D1" s="18"/>
      <c r="E1" s="360"/>
      <c r="F1" s="358"/>
      <c r="G1" s="358"/>
      <c r="H1" s="358"/>
      <c r="I1" s="358"/>
      <c r="J1" s="358"/>
      <c r="K1" s="358"/>
      <c r="L1" s="358"/>
      <c r="M1" s="358"/>
      <c r="N1" s="358"/>
    </row>
    <row r="2" spans="1:14" ht="32.1" customHeight="1" x14ac:dyDescent="0.2">
      <c r="A2" s="19" t="s">
        <v>23</v>
      </c>
      <c r="B2" s="20"/>
      <c r="C2" s="20"/>
      <c r="D2" s="21"/>
      <c r="E2" s="361"/>
      <c r="F2" s="361"/>
      <c r="G2" s="361"/>
      <c r="H2" s="361"/>
      <c r="I2" s="361"/>
      <c r="J2" s="361"/>
      <c r="K2" s="361"/>
      <c r="L2" s="361"/>
      <c r="M2" s="361"/>
      <c r="N2" s="361"/>
    </row>
    <row r="3" spans="1:14" ht="11.1" customHeight="1" x14ac:dyDescent="0.2">
      <c r="A3" s="364" t="s">
        <v>24</v>
      </c>
      <c r="B3" s="163"/>
      <c r="C3" s="127"/>
      <c r="D3" s="164"/>
      <c r="E3" s="165"/>
      <c r="F3" s="165"/>
      <c r="G3" s="165"/>
      <c r="H3" s="366" t="s">
        <v>25</v>
      </c>
      <c r="I3" s="367"/>
      <c r="J3" s="166"/>
      <c r="K3" s="167"/>
      <c r="L3" s="168"/>
      <c r="M3" s="168"/>
      <c r="N3" s="169" t="s">
        <v>26</v>
      </c>
    </row>
    <row r="4" spans="1:14" x14ac:dyDescent="0.2">
      <c r="A4" s="365"/>
      <c r="B4" s="170" t="s">
        <v>27</v>
      </c>
      <c r="C4" s="118" t="s">
        <v>28</v>
      </c>
      <c r="D4" s="118" t="s">
        <v>29</v>
      </c>
      <c r="E4" s="118" t="s">
        <v>30</v>
      </c>
      <c r="F4" s="118" t="s">
        <v>31</v>
      </c>
      <c r="G4" s="113"/>
      <c r="H4" s="119" t="s">
        <v>28</v>
      </c>
      <c r="I4" s="119" t="s">
        <v>31</v>
      </c>
      <c r="J4" s="115"/>
      <c r="K4" s="117" t="s">
        <v>32</v>
      </c>
      <c r="L4" s="118" t="s">
        <v>33</v>
      </c>
      <c r="M4" s="82"/>
      <c r="N4" s="117" t="s">
        <v>33</v>
      </c>
    </row>
    <row r="5" spans="1:14" ht="12" customHeight="1" x14ac:dyDescent="0.2">
      <c r="A5" s="171" t="s">
        <v>34</v>
      </c>
      <c r="B5" s="172"/>
      <c r="C5" s="173"/>
      <c r="D5" s="174"/>
      <c r="E5" s="174"/>
      <c r="F5" s="174"/>
      <c r="G5" s="174"/>
      <c r="H5" s="172"/>
      <c r="I5" s="172"/>
      <c r="J5" s="172"/>
      <c r="K5" s="172"/>
      <c r="L5" s="174"/>
      <c r="M5" s="174"/>
      <c r="N5" s="172"/>
    </row>
    <row r="6" spans="1:14" ht="12" customHeight="1" x14ac:dyDescent="0.2">
      <c r="A6" s="175" t="s">
        <v>35</v>
      </c>
      <c r="B6" s="283">
        <v>3167</v>
      </c>
      <c r="C6" s="284">
        <v>3323</v>
      </c>
      <c r="D6" s="284">
        <v>3971</v>
      </c>
      <c r="E6" s="284">
        <v>3129</v>
      </c>
      <c r="F6" s="284">
        <v>3105</v>
      </c>
      <c r="G6" s="176"/>
      <c r="H6" s="336">
        <v>-4.6945531146554316E-2</v>
      </c>
      <c r="I6" s="336">
        <v>1.9967793880837359E-2</v>
      </c>
      <c r="J6" s="178"/>
      <c r="K6" s="283">
        <v>6490</v>
      </c>
      <c r="L6" s="284">
        <v>6136</v>
      </c>
      <c r="M6" s="179"/>
      <c r="N6" s="177">
        <v>5.7692307692307696E-2</v>
      </c>
    </row>
    <row r="7" spans="1:14" ht="12" customHeight="1" x14ac:dyDescent="0.2">
      <c r="A7" s="180" t="s">
        <v>36</v>
      </c>
      <c r="B7" s="285">
        <v>9</v>
      </c>
      <c r="C7" s="286">
        <v>9</v>
      </c>
      <c r="D7" s="286">
        <v>-25</v>
      </c>
      <c r="E7" s="286">
        <v>-1</v>
      </c>
      <c r="F7" s="286">
        <v>7</v>
      </c>
      <c r="G7" s="181"/>
      <c r="H7" s="341" t="s">
        <v>37</v>
      </c>
      <c r="I7" s="341" t="s">
        <v>37</v>
      </c>
      <c r="J7" s="182"/>
      <c r="K7" s="285">
        <v>18</v>
      </c>
      <c r="L7" s="286">
        <v>8</v>
      </c>
      <c r="M7" s="183"/>
      <c r="N7" s="341" t="s">
        <v>37</v>
      </c>
    </row>
    <row r="8" spans="1:14" ht="12" customHeight="1" x14ac:dyDescent="0.2">
      <c r="A8" s="184" t="s">
        <v>38</v>
      </c>
      <c r="B8" s="287">
        <v>3176</v>
      </c>
      <c r="C8" s="288">
        <v>3332</v>
      </c>
      <c r="D8" s="288">
        <v>3946</v>
      </c>
      <c r="E8" s="288">
        <v>3128</v>
      </c>
      <c r="F8" s="288">
        <v>3112</v>
      </c>
      <c r="G8" s="176"/>
      <c r="H8" s="337">
        <v>-5</v>
      </c>
      <c r="I8" s="337">
        <v>2</v>
      </c>
      <c r="J8" s="178"/>
      <c r="K8" s="287">
        <v>6508</v>
      </c>
      <c r="L8" s="288">
        <v>6144</v>
      </c>
      <c r="M8" s="179"/>
      <c r="N8" s="335">
        <v>6</v>
      </c>
    </row>
    <row r="9" spans="1:14" ht="12" customHeight="1" x14ac:dyDescent="0.2">
      <c r="A9" s="175" t="s">
        <v>39</v>
      </c>
      <c r="B9" s="287">
        <v>54</v>
      </c>
      <c r="C9" s="288">
        <v>-38</v>
      </c>
      <c r="D9" s="288">
        <v>17</v>
      </c>
      <c r="E9" s="288">
        <v>3</v>
      </c>
      <c r="F9" s="288">
        <v>10</v>
      </c>
      <c r="G9" s="176"/>
      <c r="H9" s="342" t="s">
        <v>37</v>
      </c>
      <c r="I9" s="342" t="s">
        <v>37</v>
      </c>
      <c r="J9" s="185"/>
      <c r="K9" s="287">
        <v>16</v>
      </c>
      <c r="L9" s="288">
        <v>36</v>
      </c>
      <c r="M9" s="176"/>
      <c r="N9" s="342" t="s">
        <v>37</v>
      </c>
    </row>
    <row r="10" spans="1:14" ht="12" customHeight="1" x14ac:dyDescent="0.2">
      <c r="A10" s="180" t="s">
        <v>40</v>
      </c>
      <c r="B10" s="285">
        <v>780</v>
      </c>
      <c r="C10" s="286">
        <v>814</v>
      </c>
      <c r="D10" s="286">
        <v>815</v>
      </c>
      <c r="E10" s="286">
        <v>730</v>
      </c>
      <c r="F10" s="286">
        <v>802</v>
      </c>
      <c r="G10" s="181"/>
      <c r="H10" s="338">
        <v>-4</v>
      </c>
      <c r="I10" s="338">
        <v>-3</v>
      </c>
      <c r="J10" s="187"/>
      <c r="K10" s="285">
        <v>1594</v>
      </c>
      <c r="L10" s="286">
        <v>1643</v>
      </c>
      <c r="M10" s="181"/>
      <c r="N10" s="285">
        <v>-3</v>
      </c>
    </row>
    <row r="11" spans="1:14" ht="12" customHeight="1" x14ac:dyDescent="0.2">
      <c r="A11" s="184" t="s">
        <v>41</v>
      </c>
      <c r="B11" s="287">
        <v>4010</v>
      </c>
      <c r="C11" s="288">
        <v>4108</v>
      </c>
      <c r="D11" s="288">
        <v>4778</v>
      </c>
      <c r="E11" s="288">
        <v>3861</v>
      </c>
      <c r="F11" s="288">
        <v>3924</v>
      </c>
      <c r="G11" s="176"/>
      <c r="H11" s="337">
        <v>-2</v>
      </c>
      <c r="I11" s="337">
        <v>2</v>
      </c>
      <c r="J11" s="185"/>
      <c r="K11" s="287">
        <v>8118</v>
      </c>
      <c r="L11" s="288">
        <v>7823</v>
      </c>
      <c r="M11" s="176"/>
      <c r="N11" s="287">
        <v>4</v>
      </c>
    </row>
    <row r="12" spans="1:14" ht="12" customHeight="1" x14ac:dyDescent="0.2">
      <c r="A12" s="175" t="s">
        <v>42</v>
      </c>
      <c r="B12" s="287">
        <v>143</v>
      </c>
      <c r="C12" s="288">
        <v>169</v>
      </c>
      <c r="D12" s="288">
        <v>-8</v>
      </c>
      <c r="E12" s="288">
        <v>-16</v>
      </c>
      <c r="F12" s="288">
        <v>-8</v>
      </c>
      <c r="G12" s="176"/>
      <c r="H12" s="342" t="s">
        <v>37</v>
      </c>
      <c r="I12" s="342" t="s">
        <v>37</v>
      </c>
      <c r="J12" s="185"/>
      <c r="K12" s="287">
        <v>312</v>
      </c>
      <c r="L12" s="288">
        <v>-1</v>
      </c>
      <c r="M12" s="176"/>
      <c r="N12" s="342" t="s">
        <v>37</v>
      </c>
    </row>
    <row r="13" spans="1:14" ht="12" customHeight="1" x14ac:dyDescent="0.2">
      <c r="A13" s="180" t="s">
        <v>43</v>
      </c>
      <c r="B13" s="285">
        <v>2686</v>
      </c>
      <c r="C13" s="286">
        <v>2712</v>
      </c>
      <c r="D13" s="286">
        <v>2964</v>
      </c>
      <c r="E13" s="286">
        <v>2590</v>
      </c>
      <c r="F13" s="286">
        <v>2647</v>
      </c>
      <c r="G13" s="181"/>
      <c r="H13" s="338">
        <v>-1</v>
      </c>
      <c r="I13" s="338">
        <v>1</v>
      </c>
      <c r="J13" s="187"/>
      <c r="K13" s="285">
        <v>5398</v>
      </c>
      <c r="L13" s="286">
        <v>5346</v>
      </c>
      <c r="M13" s="181"/>
      <c r="N13" s="285">
        <v>1</v>
      </c>
    </row>
    <row r="14" spans="1:14" ht="12" customHeight="1" x14ac:dyDescent="0.2">
      <c r="A14" s="188" t="s">
        <v>44</v>
      </c>
      <c r="B14" s="289">
        <v>1181</v>
      </c>
      <c r="C14" s="290">
        <v>1227</v>
      </c>
      <c r="D14" s="290">
        <v>1822</v>
      </c>
      <c r="E14" s="290">
        <v>1287</v>
      </c>
      <c r="F14" s="290">
        <v>1285</v>
      </c>
      <c r="G14" s="176"/>
      <c r="H14" s="339">
        <v>-4</v>
      </c>
      <c r="I14" s="337">
        <v>-8</v>
      </c>
      <c r="J14" s="185"/>
      <c r="K14" s="289">
        <v>2408</v>
      </c>
      <c r="L14" s="290">
        <v>2478</v>
      </c>
      <c r="M14" s="176"/>
      <c r="N14" s="335">
        <v>-3</v>
      </c>
    </row>
    <row r="15" spans="1:14" ht="12" customHeight="1" x14ac:dyDescent="0.2">
      <c r="A15" s="180" t="s">
        <v>45</v>
      </c>
      <c r="B15" s="285">
        <v>216</v>
      </c>
      <c r="C15" s="286">
        <v>265</v>
      </c>
      <c r="D15" s="286">
        <v>373</v>
      </c>
      <c r="E15" s="286">
        <v>246</v>
      </c>
      <c r="F15" s="286">
        <v>264</v>
      </c>
      <c r="G15" s="181"/>
      <c r="H15" s="338">
        <v>-18</v>
      </c>
      <c r="I15" s="338">
        <v>-18</v>
      </c>
      <c r="J15" s="187"/>
      <c r="K15" s="285">
        <v>481</v>
      </c>
      <c r="L15" s="286">
        <v>501</v>
      </c>
      <c r="M15" s="181"/>
      <c r="N15" s="285">
        <v>-4</v>
      </c>
    </row>
    <row r="16" spans="1:14" ht="12" customHeight="1" x14ac:dyDescent="0.2">
      <c r="A16" s="188" t="s">
        <v>46</v>
      </c>
      <c r="B16" s="291">
        <v>965</v>
      </c>
      <c r="C16" s="292">
        <v>962</v>
      </c>
      <c r="D16" s="292">
        <v>1449</v>
      </c>
      <c r="E16" s="292">
        <v>1041</v>
      </c>
      <c r="F16" s="292">
        <v>1021</v>
      </c>
      <c r="G16" s="176"/>
      <c r="H16" s="336">
        <v>0</v>
      </c>
      <c r="I16" s="336">
        <v>-5.484818805093046E-2</v>
      </c>
      <c r="J16" s="178"/>
      <c r="K16" s="291">
        <v>1927</v>
      </c>
      <c r="L16" s="292">
        <v>1977</v>
      </c>
      <c r="M16" s="179"/>
      <c r="N16" s="177">
        <v>-2.5290844714213456E-2</v>
      </c>
    </row>
    <row r="17" spans="1:14" ht="22.5" x14ac:dyDescent="0.2">
      <c r="A17" s="190" t="s">
        <v>47</v>
      </c>
      <c r="B17" s="293">
        <v>901</v>
      </c>
      <c r="C17" s="294">
        <v>944</v>
      </c>
      <c r="D17" s="294">
        <v>1391</v>
      </c>
      <c r="E17" s="294">
        <v>1002</v>
      </c>
      <c r="F17" s="294">
        <v>969</v>
      </c>
      <c r="G17" s="181"/>
      <c r="H17" s="340">
        <v>-0.05</v>
      </c>
      <c r="I17" s="340">
        <v>-7.0175438596491224E-2</v>
      </c>
      <c r="J17" s="182"/>
      <c r="K17" s="293">
        <v>1845</v>
      </c>
      <c r="L17" s="294">
        <v>1879</v>
      </c>
      <c r="M17" s="183"/>
      <c r="N17" s="186">
        <v>-1.8094731240021287E-2</v>
      </c>
    </row>
    <row r="18" spans="1:14" ht="12" customHeight="1" x14ac:dyDescent="0.2">
      <c r="A18" s="175" t="s">
        <v>48</v>
      </c>
      <c r="B18" s="295">
        <v>1.01</v>
      </c>
      <c r="C18" s="296">
        <v>1.05</v>
      </c>
      <c r="D18" s="296">
        <v>1.52</v>
      </c>
      <c r="E18" s="296">
        <v>1.07</v>
      </c>
      <c r="F18" s="296">
        <v>1.01</v>
      </c>
      <c r="G18" s="174"/>
      <c r="H18" s="336">
        <v>-3.8095238095238126E-2</v>
      </c>
      <c r="I18" s="336">
        <v>0</v>
      </c>
      <c r="J18" s="192"/>
      <c r="K18" s="295">
        <v>2.06</v>
      </c>
      <c r="L18" s="296">
        <v>1.95</v>
      </c>
      <c r="M18" s="193"/>
      <c r="N18" s="177">
        <v>5.641025641025646E-2</v>
      </c>
    </row>
    <row r="19" spans="1:14" ht="22.5" x14ac:dyDescent="0.2">
      <c r="A19" s="175" t="s">
        <v>342</v>
      </c>
      <c r="B19" s="297">
        <v>890561</v>
      </c>
      <c r="C19" s="298">
        <v>896689</v>
      </c>
      <c r="D19" s="298">
        <v>914739</v>
      </c>
      <c r="E19" s="298">
        <v>935677</v>
      </c>
      <c r="F19" s="298">
        <v>953928</v>
      </c>
      <c r="G19" s="174"/>
      <c r="H19" s="336">
        <v>-6.8340305278641756E-3</v>
      </c>
      <c r="I19" s="336">
        <v>-6.6427445257923032E-2</v>
      </c>
      <c r="J19" s="185"/>
      <c r="K19" s="297">
        <v>893603</v>
      </c>
      <c r="L19" s="298">
        <v>959957</v>
      </c>
      <c r="M19" s="176"/>
      <c r="N19" s="177">
        <v>-6.912184608268912E-2</v>
      </c>
    </row>
    <row r="20" spans="1:14" ht="12" customHeight="1" x14ac:dyDescent="0.2">
      <c r="A20" s="194"/>
      <c r="B20" s="299"/>
      <c r="C20" s="300"/>
      <c r="D20" s="300"/>
      <c r="E20" s="300"/>
      <c r="F20" s="300"/>
      <c r="G20" s="174"/>
      <c r="H20" s="172"/>
      <c r="I20" s="172"/>
      <c r="J20" s="172"/>
      <c r="K20" s="172"/>
      <c r="L20" s="174"/>
      <c r="M20" s="174"/>
      <c r="N20" s="172"/>
    </row>
    <row r="21" spans="1:14" ht="12" customHeight="1" x14ac:dyDescent="0.2">
      <c r="A21" s="175" t="s">
        <v>343</v>
      </c>
      <c r="B21" s="172"/>
      <c r="C21" s="174"/>
      <c r="D21" s="174"/>
      <c r="E21" s="174"/>
      <c r="F21" s="174"/>
      <c r="G21" s="174"/>
      <c r="H21" s="172"/>
      <c r="I21" s="172"/>
      <c r="J21" s="172"/>
      <c r="K21" s="172"/>
      <c r="L21" s="174"/>
      <c r="M21" s="174"/>
      <c r="N21" s="172"/>
    </row>
    <row r="22" spans="1:14" ht="12" customHeight="1" x14ac:dyDescent="0.2">
      <c r="A22" s="175" t="s">
        <v>49</v>
      </c>
      <c r="B22" s="177">
        <v>0.28999999999999998</v>
      </c>
      <c r="C22" s="195">
        <v>0.3</v>
      </c>
      <c r="D22" s="195">
        <v>0.38</v>
      </c>
      <c r="E22" s="195">
        <v>0.33</v>
      </c>
      <c r="F22" s="195">
        <v>0.33</v>
      </c>
      <c r="G22" s="174"/>
      <c r="H22" s="172"/>
      <c r="I22" s="172"/>
      <c r="J22" s="172"/>
      <c r="K22" s="177">
        <v>0.3</v>
      </c>
      <c r="L22" s="195">
        <v>0.32</v>
      </c>
      <c r="M22" s="174"/>
      <c r="N22" s="174"/>
    </row>
    <row r="23" spans="1:14" ht="12" customHeight="1" x14ac:dyDescent="0.2">
      <c r="A23" s="175" t="s">
        <v>50</v>
      </c>
      <c r="B23" s="196">
        <v>9.4E-2</v>
      </c>
      <c r="C23" s="197">
        <v>0.10100000000000001</v>
      </c>
      <c r="D23" s="197">
        <v>0.14599999999999999</v>
      </c>
      <c r="E23" s="197">
        <v>0.106</v>
      </c>
      <c r="F23" s="197">
        <v>0.104</v>
      </c>
      <c r="G23" s="198"/>
      <c r="H23" s="199"/>
      <c r="I23" s="199"/>
      <c r="J23" s="199"/>
      <c r="K23" s="196">
        <v>9.7000000000000003E-2</v>
      </c>
      <c r="L23" s="197">
        <v>0.10199999999999999</v>
      </c>
      <c r="M23" s="198"/>
      <c r="N23" s="199"/>
    </row>
    <row r="24" spans="1:14" ht="12" customHeight="1" x14ac:dyDescent="0.2">
      <c r="A24" s="175" t="s">
        <v>344</v>
      </c>
      <c r="B24" s="196">
        <v>0.185</v>
      </c>
      <c r="C24" s="197">
        <v>0.20399999999999999</v>
      </c>
      <c r="D24" s="197">
        <v>0.29299999999999998</v>
      </c>
      <c r="E24" s="197">
        <v>0.214</v>
      </c>
      <c r="F24" s="197">
        <v>0.21199999999999999</v>
      </c>
      <c r="G24" s="198"/>
      <c r="H24" s="199"/>
      <c r="I24" s="199"/>
      <c r="J24" s="199"/>
      <c r="K24" s="196">
        <v>0.19400000000000001</v>
      </c>
      <c r="L24" s="197">
        <v>0.20899999999999999</v>
      </c>
      <c r="M24" s="198"/>
      <c r="N24" s="199"/>
    </row>
    <row r="25" spans="1:14" ht="12" customHeight="1" x14ac:dyDescent="0.2">
      <c r="A25" s="175" t="s">
        <v>51</v>
      </c>
      <c r="B25" s="177">
        <v>0.36</v>
      </c>
      <c r="C25" s="195">
        <v>0.36</v>
      </c>
      <c r="D25" s="195">
        <v>0.31</v>
      </c>
      <c r="E25" s="195">
        <v>0.37</v>
      </c>
      <c r="F25" s="195">
        <v>0.36</v>
      </c>
      <c r="G25" s="174"/>
      <c r="H25" s="172"/>
      <c r="I25" s="172"/>
      <c r="J25" s="172"/>
      <c r="K25" s="177">
        <v>0.36</v>
      </c>
      <c r="L25" s="195">
        <v>0.36</v>
      </c>
      <c r="M25" s="174"/>
      <c r="N25" s="172"/>
    </row>
    <row r="26" spans="1:14" ht="6" customHeight="1" x14ac:dyDescent="0.2">
      <c r="A26" s="200"/>
      <c r="B26" s="201"/>
      <c r="C26" s="194"/>
      <c r="D26" s="194"/>
      <c r="E26" s="194"/>
      <c r="F26" s="194"/>
      <c r="G26" s="194"/>
      <c r="H26" s="201"/>
      <c r="I26" s="201"/>
      <c r="J26" s="201"/>
      <c r="K26" s="201"/>
      <c r="L26" s="194"/>
      <c r="M26" s="194"/>
      <c r="N26" s="201"/>
    </row>
    <row r="27" spans="1:14" ht="12" customHeight="1" x14ac:dyDescent="0.2">
      <c r="A27" s="171" t="s">
        <v>52</v>
      </c>
      <c r="B27" s="201"/>
      <c r="C27" s="194"/>
      <c r="D27" s="194"/>
      <c r="E27" s="194"/>
      <c r="F27" s="194"/>
      <c r="G27" s="194"/>
      <c r="H27" s="201"/>
      <c r="I27" s="201"/>
      <c r="J27" s="201"/>
      <c r="K27" s="201"/>
      <c r="L27" s="194"/>
      <c r="M27" s="194"/>
      <c r="N27" s="201"/>
    </row>
    <row r="28" spans="1:14" ht="12" customHeight="1" x14ac:dyDescent="0.2">
      <c r="A28" s="175" t="s">
        <v>345</v>
      </c>
      <c r="B28" s="301">
        <v>37.299999999999997</v>
      </c>
      <c r="C28" s="302">
        <v>35.200000000000003</v>
      </c>
      <c r="D28" s="302">
        <v>37.1</v>
      </c>
      <c r="E28" s="302">
        <v>35.799999999999997</v>
      </c>
      <c r="F28" s="302">
        <v>35.5</v>
      </c>
      <c r="G28" s="191"/>
      <c r="H28" s="177">
        <v>5.9659090909090745E-2</v>
      </c>
      <c r="I28" s="177">
        <v>5.0704225352112595E-2</v>
      </c>
      <c r="J28" s="192"/>
      <c r="K28" s="192"/>
      <c r="L28" s="193"/>
      <c r="M28" s="193"/>
      <c r="N28" s="192"/>
    </row>
    <row r="29" spans="1:14" ht="12" customHeight="1" x14ac:dyDescent="0.2">
      <c r="A29" s="175" t="s">
        <v>346</v>
      </c>
      <c r="B29" s="295">
        <v>1.96</v>
      </c>
      <c r="C29" s="296">
        <v>1.8</v>
      </c>
      <c r="D29" s="296">
        <v>1.91</v>
      </c>
      <c r="E29" s="296">
        <v>1.88</v>
      </c>
      <c r="F29" s="296">
        <v>1.84</v>
      </c>
      <c r="G29" s="191"/>
      <c r="H29" s="177">
        <v>8.8888888888888837E-2</v>
      </c>
      <c r="I29" s="177">
        <v>0.06</v>
      </c>
      <c r="J29" s="192"/>
      <c r="K29" s="192"/>
      <c r="L29" s="193"/>
      <c r="M29" s="193"/>
      <c r="N29" s="192"/>
    </row>
    <row r="30" spans="1:14" ht="12" customHeight="1" x14ac:dyDescent="0.2">
      <c r="A30" s="71" t="s">
        <v>53</v>
      </c>
      <c r="B30" s="297">
        <v>48300</v>
      </c>
      <c r="C30" s="298">
        <v>47900</v>
      </c>
      <c r="D30" s="298">
        <v>48400</v>
      </c>
      <c r="E30" s="298">
        <v>48700</v>
      </c>
      <c r="F30" s="298">
        <v>49100</v>
      </c>
      <c r="G30" s="194"/>
      <c r="H30" s="177">
        <v>8.350730688935281E-3</v>
      </c>
      <c r="I30" s="177">
        <v>-1.6293279022403257E-2</v>
      </c>
      <c r="J30" s="192"/>
      <c r="K30" s="192"/>
      <c r="L30" s="193"/>
      <c r="M30" s="193"/>
      <c r="N30" s="192"/>
    </row>
    <row r="31" spans="1:14" ht="12" customHeight="1" x14ac:dyDescent="0.2">
      <c r="A31" s="175" t="s">
        <v>54</v>
      </c>
      <c r="B31" s="295">
        <v>44.21</v>
      </c>
      <c r="C31" s="296">
        <v>42.47</v>
      </c>
      <c r="D31" s="296">
        <v>42.12</v>
      </c>
      <c r="E31" s="296">
        <v>40.75</v>
      </c>
      <c r="F31" s="296">
        <v>40.299999999999997</v>
      </c>
      <c r="G31" s="194"/>
      <c r="H31" s="192"/>
      <c r="I31" s="192"/>
      <c r="J31" s="192"/>
      <c r="K31" s="192"/>
      <c r="L31" s="193"/>
      <c r="M31" s="193"/>
      <c r="N31" s="192"/>
    </row>
    <row r="32" spans="1:14" ht="12" customHeight="1" x14ac:dyDescent="0.2">
      <c r="A32" s="175" t="s">
        <v>347</v>
      </c>
      <c r="B32" s="295">
        <v>23.31</v>
      </c>
      <c r="C32" s="296">
        <v>21.53</v>
      </c>
      <c r="D32" s="296">
        <v>21.33</v>
      </c>
      <c r="E32" s="296">
        <v>20.59</v>
      </c>
      <c r="F32" s="296">
        <v>20.45</v>
      </c>
      <c r="G32" s="194"/>
      <c r="H32" s="192"/>
      <c r="I32" s="192"/>
      <c r="J32" s="192"/>
      <c r="K32" s="192"/>
      <c r="L32" s="193"/>
      <c r="M32" s="193"/>
      <c r="N32" s="192"/>
    </row>
    <row r="33" spans="1:14" ht="12" customHeight="1" x14ac:dyDescent="0.2">
      <c r="A33" s="175" t="s">
        <v>55</v>
      </c>
      <c r="B33" s="295">
        <v>0.31</v>
      </c>
      <c r="C33" s="296">
        <v>0.31</v>
      </c>
      <c r="D33" s="296">
        <v>0.31</v>
      </c>
      <c r="E33" s="296">
        <v>0.31</v>
      </c>
      <c r="F33" s="296">
        <v>0.28000000000000003</v>
      </c>
      <c r="G33" s="193"/>
      <c r="H33" s="192"/>
      <c r="I33" s="192"/>
      <c r="J33" s="192"/>
      <c r="K33" s="192"/>
      <c r="L33" s="193"/>
      <c r="M33" s="193"/>
      <c r="N33" s="192"/>
    </row>
    <row r="34" spans="1:14" ht="12" customHeight="1" x14ac:dyDescent="0.2">
      <c r="A34" s="175" t="s">
        <v>56</v>
      </c>
      <c r="B34" s="177">
        <v>0.31</v>
      </c>
      <c r="C34" s="195">
        <v>0.3</v>
      </c>
      <c r="D34" s="195">
        <v>0.2</v>
      </c>
      <c r="E34" s="195">
        <v>0.28999999999999998</v>
      </c>
      <c r="F34" s="195">
        <v>0.28000000000000003</v>
      </c>
      <c r="G34" s="174"/>
      <c r="H34" s="172"/>
      <c r="I34" s="172"/>
      <c r="J34" s="172"/>
      <c r="K34" s="172"/>
      <c r="L34" s="174"/>
      <c r="M34" s="174"/>
      <c r="N34" s="172"/>
    </row>
    <row r="35" spans="1:14" ht="12" customHeight="1" x14ac:dyDescent="0.2">
      <c r="A35" s="175" t="s">
        <v>57</v>
      </c>
      <c r="B35" s="295">
        <v>38.65</v>
      </c>
      <c r="C35" s="296">
        <v>33.68</v>
      </c>
      <c r="D35" s="296">
        <v>50.33</v>
      </c>
      <c r="E35" s="296">
        <v>45.21</v>
      </c>
      <c r="F35" s="296">
        <v>44.15</v>
      </c>
      <c r="G35" s="193"/>
      <c r="H35" s="192"/>
      <c r="I35" s="192"/>
      <c r="J35" s="192"/>
      <c r="K35" s="192"/>
      <c r="L35" s="193"/>
      <c r="M35" s="193"/>
      <c r="N35" s="192"/>
    </row>
    <row r="36" spans="1:14" ht="12" customHeight="1" x14ac:dyDescent="0.2">
      <c r="A36" s="175" t="s">
        <v>58</v>
      </c>
      <c r="B36" s="283">
        <v>34239</v>
      </c>
      <c r="C36" s="284">
        <v>29822</v>
      </c>
      <c r="D36" s="284">
        <v>45331</v>
      </c>
      <c r="E36" s="284">
        <v>41693</v>
      </c>
      <c r="F36" s="284">
        <v>41619</v>
      </c>
      <c r="G36" s="179"/>
      <c r="H36" s="178"/>
      <c r="I36" s="178"/>
      <c r="J36" s="178"/>
      <c r="K36" s="178"/>
      <c r="L36" s="179"/>
      <c r="M36" s="179"/>
      <c r="N36" s="178"/>
    </row>
    <row r="37" spans="1:14" ht="12" customHeight="1" x14ac:dyDescent="0.2">
      <c r="A37" s="175" t="s">
        <v>348</v>
      </c>
      <c r="B37" s="287">
        <v>885862</v>
      </c>
      <c r="C37" s="288">
        <v>885443</v>
      </c>
      <c r="D37" s="288">
        <v>900683</v>
      </c>
      <c r="E37" s="288">
        <v>922199</v>
      </c>
      <c r="F37" s="288">
        <v>942662</v>
      </c>
      <c r="G37" s="176"/>
      <c r="H37" s="185"/>
      <c r="I37" s="185"/>
      <c r="J37" s="185"/>
      <c r="K37" s="185"/>
      <c r="L37" s="176"/>
      <c r="M37" s="176"/>
      <c r="N37" s="185"/>
    </row>
    <row r="38" spans="1:14" ht="6" customHeight="1" x14ac:dyDescent="0.2">
      <c r="A38" s="194"/>
      <c r="B38" s="192"/>
      <c r="C38" s="193"/>
      <c r="D38" s="193"/>
      <c r="E38" s="193"/>
      <c r="F38" s="193"/>
      <c r="G38" s="193"/>
      <c r="H38" s="192"/>
      <c r="I38" s="192"/>
      <c r="J38" s="192"/>
      <c r="K38" s="192"/>
      <c r="L38" s="193"/>
      <c r="M38" s="193"/>
      <c r="N38" s="192"/>
    </row>
    <row r="39" spans="1:14" ht="12" customHeight="1" x14ac:dyDescent="0.2">
      <c r="A39" s="175" t="s">
        <v>349</v>
      </c>
      <c r="B39" s="192"/>
      <c r="C39" s="193"/>
      <c r="D39" s="193"/>
      <c r="E39" s="193"/>
      <c r="F39" s="193"/>
      <c r="G39" s="193"/>
      <c r="H39" s="192"/>
      <c r="I39" s="192"/>
      <c r="J39" s="192"/>
      <c r="K39" s="192"/>
      <c r="L39" s="193"/>
      <c r="M39" s="193"/>
      <c r="N39" s="192"/>
    </row>
    <row r="40" spans="1:14" ht="12" customHeight="1" x14ac:dyDescent="0.2">
      <c r="A40" s="175" t="s">
        <v>59</v>
      </c>
      <c r="B40" s="196">
        <v>0.126</v>
      </c>
      <c r="C40" s="197">
        <v>0.113</v>
      </c>
      <c r="D40" s="197">
        <v>0.115</v>
      </c>
      <c r="E40" s="197">
        <v>0.111</v>
      </c>
      <c r="F40" s="197">
        <v>0.111</v>
      </c>
      <c r="G40" s="193"/>
      <c r="H40" s="199"/>
      <c r="I40" s="199"/>
      <c r="J40" s="199"/>
      <c r="K40" s="199"/>
      <c r="L40" s="198"/>
      <c r="M40" s="198"/>
      <c r="N40" s="199"/>
    </row>
    <row r="41" spans="1:14" ht="12" customHeight="1" x14ac:dyDescent="0.2">
      <c r="A41" s="175" t="s">
        <v>60</v>
      </c>
      <c r="B41" s="196">
        <v>0.154</v>
      </c>
      <c r="C41" s="197">
        <v>0.13500000000000001</v>
      </c>
      <c r="D41" s="197">
        <v>0.13700000000000001</v>
      </c>
      <c r="E41" s="197">
        <v>0.13200000000000001</v>
      </c>
      <c r="F41" s="197">
        <v>0.13200000000000001</v>
      </c>
      <c r="G41" s="193"/>
      <c r="H41" s="199"/>
      <c r="I41" s="199"/>
      <c r="J41" s="199"/>
      <c r="K41" s="199"/>
      <c r="L41" s="198"/>
      <c r="M41" s="198"/>
      <c r="N41" s="199"/>
    </row>
    <row r="42" spans="1:14" ht="12" customHeight="1" x14ac:dyDescent="0.2">
      <c r="A42" s="175" t="s">
        <v>61</v>
      </c>
      <c r="B42" s="196">
        <v>0.16300000000000001</v>
      </c>
      <c r="C42" s="197">
        <v>0.14299999999999999</v>
      </c>
      <c r="D42" s="197">
        <v>0.14399999999999999</v>
      </c>
      <c r="E42" s="197">
        <v>0.14000000000000001</v>
      </c>
      <c r="F42" s="197">
        <v>0.14000000000000001</v>
      </c>
      <c r="G42" s="193"/>
      <c r="H42" s="199"/>
      <c r="I42" s="199"/>
      <c r="J42" s="199"/>
      <c r="K42" s="199"/>
      <c r="L42" s="198"/>
      <c r="M42" s="198"/>
      <c r="N42" s="199"/>
    </row>
    <row r="43" spans="1:14" ht="12" customHeight="1" x14ac:dyDescent="0.2">
      <c r="A43" s="175" t="s">
        <v>62</v>
      </c>
      <c r="B43" s="202">
        <v>6.2E-2</v>
      </c>
      <c r="C43" s="203">
        <v>0.06</v>
      </c>
      <c r="D43" s="203">
        <v>6.6000000000000003E-2</v>
      </c>
      <c r="E43" s="203">
        <v>6.5000000000000002E-2</v>
      </c>
      <c r="F43" s="203">
        <v>6.8000000000000005E-2</v>
      </c>
      <c r="G43" s="193"/>
      <c r="H43" s="199"/>
      <c r="I43" s="199"/>
      <c r="J43" s="199"/>
      <c r="K43" s="199"/>
      <c r="L43" s="198"/>
      <c r="M43" s="198"/>
      <c r="N43" s="199"/>
    </row>
    <row r="44" spans="1:14" ht="12" customHeight="1" x14ac:dyDescent="0.2">
      <c r="A44" s="180" t="s">
        <v>63</v>
      </c>
      <c r="B44" s="204">
        <v>8.2000000000000003E-2</v>
      </c>
      <c r="C44" s="205">
        <v>5.6000000000000001E-2</v>
      </c>
      <c r="D44" s="205">
        <v>6.0999999999999999E-2</v>
      </c>
      <c r="E44" s="205">
        <v>0.06</v>
      </c>
      <c r="F44" s="205">
        <v>6.3E-2</v>
      </c>
      <c r="G44" s="206"/>
      <c r="H44" s="207"/>
      <c r="I44" s="207"/>
      <c r="J44" s="207"/>
      <c r="K44" s="207"/>
      <c r="L44" s="208"/>
      <c r="M44" s="208"/>
      <c r="N44" s="207"/>
    </row>
    <row r="45" spans="1:14" ht="24.95" customHeight="1" x14ac:dyDescent="0.2">
      <c r="A45" s="362" t="s">
        <v>402</v>
      </c>
      <c r="B45" s="363"/>
      <c r="C45" s="363"/>
      <c r="D45" s="363"/>
      <c r="E45" s="363"/>
      <c r="F45" s="363"/>
      <c r="G45" s="363"/>
      <c r="H45" s="363"/>
      <c r="I45" s="363"/>
      <c r="J45" s="363"/>
      <c r="K45" s="363"/>
      <c r="L45" s="363"/>
      <c r="M45" s="363"/>
      <c r="N45" s="363"/>
    </row>
    <row r="46" spans="1:14" ht="24.95" customHeight="1" x14ac:dyDescent="0.2">
      <c r="A46" s="362" t="s">
        <v>403</v>
      </c>
      <c r="B46" s="363"/>
      <c r="C46" s="363"/>
      <c r="D46" s="363"/>
      <c r="E46" s="363"/>
      <c r="F46" s="363"/>
      <c r="G46" s="363"/>
      <c r="H46" s="363"/>
      <c r="I46" s="363"/>
      <c r="J46" s="363"/>
      <c r="K46" s="363"/>
      <c r="L46" s="363"/>
      <c r="M46" s="363"/>
      <c r="N46" s="363"/>
    </row>
    <row r="47" spans="1:14" ht="35.1" customHeight="1" x14ac:dyDescent="0.2">
      <c r="A47" s="362" t="s">
        <v>437</v>
      </c>
      <c r="B47" s="363"/>
      <c r="C47" s="363"/>
      <c r="D47" s="363"/>
      <c r="E47" s="363"/>
      <c r="F47" s="363"/>
      <c r="G47" s="363"/>
      <c r="H47" s="363"/>
      <c r="I47" s="363"/>
      <c r="J47" s="363"/>
      <c r="K47" s="363"/>
      <c r="L47" s="363"/>
      <c r="M47" s="363"/>
      <c r="N47" s="363"/>
    </row>
    <row r="48" spans="1:14" x14ac:dyDescent="0.2">
      <c r="A48" s="362" t="s">
        <v>64</v>
      </c>
      <c r="B48" s="363"/>
      <c r="C48" s="363"/>
      <c r="D48" s="363"/>
      <c r="E48" s="363"/>
      <c r="F48" s="363"/>
      <c r="G48" s="363"/>
      <c r="H48" s="363"/>
      <c r="I48" s="363"/>
      <c r="J48" s="363"/>
      <c r="K48" s="363"/>
      <c r="L48" s="363"/>
      <c r="M48" s="363"/>
      <c r="N48" s="363"/>
    </row>
  </sheetData>
  <mergeCells count="7">
    <mergeCell ref="A47:N47"/>
    <mergeCell ref="A48:N48"/>
    <mergeCell ref="E1:N2"/>
    <mergeCell ref="A3:A4"/>
    <mergeCell ref="H3:I3"/>
    <mergeCell ref="A45:N45"/>
    <mergeCell ref="A46:N46"/>
  </mergeCells>
  <pageMargins left="0.7" right="0.7" top="0.75" bottom="0.75" header="0.3" footer="0.3"/>
  <pageSetup scale="76" orientation="landscape" r:id="rId1"/>
  <headerFooter>
    <oddFooter>&amp;R3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8"/>
  <sheetViews>
    <sheetView topLeftCell="A13" zoomScaleNormal="100" workbookViewId="0">
      <selection activeCell="C27" sqref="C27"/>
    </sheetView>
  </sheetViews>
  <sheetFormatPr defaultColWidth="21.5" defaultRowHeight="12.75" x14ac:dyDescent="0.2"/>
  <cols>
    <col min="1" max="1" width="60.83203125" customWidth="1"/>
    <col min="2" max="2" width="10.5" bestFit="1" customWidth="1"/>
    <col min="3" max="6" width="10.6640625" bestFit="1" customWidth="1"/>
    <col min="7" max="7" width="0.83203125" customWidth="1"/>
    <col min="8" max="9" width="8" customWidth="1"/>
    <col min="10" max="10" width="0.83203125" customWidth="1"/>
    <col min="11" max="11" width="10.5" bestFit="1" customWidth="1"/>
    <col min="12" max="12" width="10.6640625" bestFit="1" customWidth="1"/>
    <col min="13" max="13" width="0.83203125" customWidth="1"/>
    <col min="14" max="14" width="10" customWidth="1"/>
  </cols>
  <sheetData>
    <row r="1" spans="1:14" ht="12" customHeight="1" x14ac:dyDescent="0.2">
      <c r="A1" s="55" t="s">
        <v>22</v>
      </c>
      <c r="B1" s="3"/>
      <c r="C1" s="3"/>
      <c r="D1" s="3"/>
      <c r="E1" s="360"/>
      <c r="F1" s="360"/>
      <c r="G1" s="360"/>
      <c r="H1" s="358"/>
      <c r="I1" s="358"/>
      <c r="J1" s="358"/>
      <c r="K1" s="358"/>
      <c r="L1" s="358"/>
      <c r="M1" s="358"/>
      <c r="N1" s="358"/>
    </row>
    <row r="2" spans="1:14" ht="32.1" customHeight="1" x14ac:dyDescent="0.2">
      <c r="A2" s="56" t="s">
        <v>65</v>
      </c>
      <c r="B2" s="27"/>
      <c r="C2" s="27"/>
      <c r="D2" s="8"/>
      <c r="E2" s="368"/>
      <c r="F2" s="361"/>
      <c r="G2" s="361"/>
      <c r="H2" s="361"/>
      <c r="I2" s="361"/>
      <c r="J2" s="361"/>
      <c r="K2" s="361"/>
      <c r="L2" s="361"/>
      <c r="M2" s="361"/>
      <c r="N2" s="361"/>
    </row>
    <row r="3" spans="1:14" x14ac:dyDescent="0.2">
      <c r="A3" s="364" t="s">
        <v>66</v>
      </c>
      <c r="B3" s="81"/>
      <c r="C3" s="82"/>
      <c r="D3" s="112"/>
      <c r="E3" s="69"/>
      <c r="F3" s="69"/>
      <c r="G3" s="69"/>
      <c r="H3" s="369" t="s">
        <v>25</v>
      </c>
      <c r="I3" s="365"/>
      <c r="J3" s="115"/>
      <c r="K3" s="114"/>
      <c r="L3" s="113"/>
      <c r="M3" s="113"/>
      <c r="N3" s="116" t="s">
        <v>26</v>
      </c>
    </row>
    <row r="4" spans="1:14" x14ac:dyDescent="0.2">
      <c r="A4" s="365"/>
      <c r="B4" s="117" t="s">
        <v>27</v>
      </c>
      <c r="C4" s="118" t="s">
        <v>28</v>
      </c>
      <c r="D4" s="118" t="s">
        <v>29</v>
      </c>
      <c r="E4" s="118" t="s">
        <v>30</v>
      </c>
      <c r="F4" s="118" t="s">
        <v>31</v>
      </c>
      <c r="G4" s="113"/>
      <c r="H4" s="119" t="s">
        <v>28</v>
      </c>
      <c r="I4" s="119" t="s">
        <v>31</v>
      </c>
      <c r="J4" s="115"/>
      <c r="K4" s="117" t="s">
        <v>32</v>
      </c>
      <c r="L4" s="118" t="s">
        <v>33</v>
      </c>
      <c r="M4" s="82"/>
      <c r="N4" s="117" t="s">
        <v>33</v>
      </c>
    </row>
    <row r="5" spans="1:14" x14ac:dyDescent="0.2">
      <c r="A5" s="148" t="s">
        <v>67</v>
      </c>
      <c r="B5" s="115"/>
      <c r="C5" s="72"/>
      <c r="D5" s="72"/>
      <c r="E5" s="72"/>
      <c r="F5" s="72"/>
      <c r="G5" s="72"/>
      <c r="H5" s="115"/>
      <c r="I5" s="115"/>
      <c r="J5" s="115"/>
      <c r="K5" s="115"/>
      <c r="L5" s="72"/>
      <c r="M5" s="72"/>
      <c r="N5" s="115"/>
    </row>
    <row r="6" spans="1:14" ht="11.1" customHeight="1" x14ac:dyDescent="0.2">
      <c r="A6" s="75" t="s">
        <v>68</v>
      </c>
      <c r="B6" s="115"/>
      <c r="C6" s="72"/>
      <c r="D6" s="72"/>
      <c r="E6" s="72"/>
      <c r="F6" s="72"/>
      <c r="G6" s="72"/>
      <c r="H6" s="115"/>
      <c r="I6" s="115"/>
      <c r="J6" s="115"/>
      <c r="K6" s="115"/>
      <c r="L6" s="72"/>
      <c r="M6" s="72"/>
      <c r="N6" s="115"/>
    </row>
    <row r="7" spans="1:14" ht="11.1" customHeight="1" x14ac:dyDescent="0.2">
      <c r="A7" s="86" t="s">
        <v>69</v>
      </c>
      <c r="B7" s="303">
        <v>1173</v>
      </c>
      <c r="C7" s="304">
        <v>1159</v>
      </c>
      <c r="D7" s="304">
        <v>1148</v>
      </c>
      <c r="E7" s="304">
        <v>1152</v>
      </c>
      <c r="F7" s="304">
        <v>1141</v>
      </c>
      <c r="G7" s="67"/>
      <c r="H7" s="122">
        <v>1.2079378774805867E-2</v>
      </c>
      <c r="I7" s="122">
        <v>2.8045574057843997E-2</v>
      </c>
      <c r="J7" s="115"/>
      <c r="K7" s="303">
        <v>2332</v>
      </c>
      <c r="L7" s="304">
        <v>2263</v>
      </c>
      <c r="M7" s="84"/>
      <c r="N7" s="122">
        <v>3.0490499337163059E-2</v>
      </c>
    </row>
    <row r="8" spans="1:14" ht="11.1" customHeight="1" x14ac:dyDescent="0.2">
      <c r="A8" s="86" t="s">
        <v>70</v>
      </c>
      <c r="B8" s="297">
        <v>431</v>
      </c>
      <c r="C8" s="298">
        <v>470</v>
      </c>
      <c r="D8" s="298">
        <v>421</v>
      </c>
      <c r="E8" s="298">
        <v>419</v>
      </c>
      <c r="F8" s="298">
        <v>410</v>
      </c>
      <c r="G8" s="84"/>
      <c r="H8" s="297">
        <v>-8</v>
      </c>
      <c r="I8" s="297">
        <v>5</v>
      </c>
      <c r="J8" s="64"/>
      <c r="K8" s="297">
        <v>901</v>
      </c>
      <c r="L8" s="298">
        <v>808</v>
      </c>
      <c r="M8" s="67"/>
      <c r="N8" s="297">
        <v>12</v>
      </c>
    </row>
    <row r="9" spans="1:14" ht="11.1" customHeight="1" x14ac:dyDescent="0.2">
      <c r="A9" s="86" t="s">
        <v>71</v>
      </c>
      <c r="B9" s="297">
        <v>277</v>
      </c>
      <c r="C9" s="298">
        <v>263</v>
      </c>
      <c r="D9" s="298">
        <v>264</v>
      </c>
      <c r="E9" s="298">
        <v>324</v>
      </c>
      <c r="F9" s="298">
        <v>291</v>
      </c>
      <c r="G9" s="84"/>
      <c r="H9" s="297">
        <v>5</v>
      </c>
      <c r="I9" s="297">
        <v>-5</v>
      </c>
      <c r="J9" s="83"/>
      <c r="K9" s="297">
        <v>540</v>
      </c>
      <c r="L9" s="298">
        <v>542</v>
      </c>
      <c r="M9" s="84"/>
      <c r="N9" s="81">
        <v>0</v>
      </c>
    </row>
    <row r="10" spans="1:14" ht="11.1" customHeight="1" x14ac:dyDescent="0.2">
      <c r="A10" s="89" t="s">
        <v>72</v>
      </c>
      <c r="B10" s="305">
        <v>144</v>
      </c>
      <c r="C10" s="306">
        <v>149</v>
      </c>
      <c r="D10" s="306">
        <v>147</v>
      </c>
      <c r="E10" s="306">
        <v>140</v>
      </c>
      <c r="F10" s="306">
        <v>140</v>
      </c>
      <c r="G10" s="99"/>
      <c r="H10" s="305">
        <v>3</v>
      </c>
      <c r="I10" s="305">
        <v>3</v>
      </c>
      <c r="J10" s="125"/>
      <c r="K10" s="305">
        <v>293</v>
      </c>
      <c r="L10" s="306">
        <v>272</v>
      </c>
      <c r="M10" s="99"/>
      <c r="N10" s="305">
        <v>8</v>
      </c>
    </row>
    <row r="11" spans="1:14" ht="11.1" customHeight="1" x14ac:dyDescent="0.2">
      <c r="A11" s="95" t="s">
        <v>73</v>
      </c>
      <c r="B11" s="297">
        <v>2025</v>
      </c>
      <c r="C11" s="290">
        <v>2041</v>
      </c>
      <c r="D11" s="290">
        <v>1980</v>
      </c>
      <c r="E11" s="290">
        <v>2035</v>
      </c>
      <c r="F11" s="290">
        <v>1982</v>
      </c>
      <c r="G11" s="84"/>
      <c r="H11" s="297">
        <v>-1</v>
      </c>
      <c r="I11" s="297">
        <v>2</v>
      </c>
      <c r="J11" s="83"/>
      <c r="K11" s="289">
        <v>4066</v>
      </c>
      <c r="L11" s="290">
        <v>3885</v>
      </c>
      <c r="M11" s="84"/>
      <c r="N11" s="297">
        <v>5</v>
      </c>
    </row>
    <row r="12" spans="1:14" ht="11.1" customHeight="1" x14ac:dyDescent="0.2">
      <c r="A12" s="75" t="s">
        <v>74</v>
      </c>
      <c r="B12" s="297">
        <v>786</v>
      </c>
      <c r="C12" s="298">
        <v>862</v>
      </c>
      <c r="D12" s="298">
        <v>883</v>
      </c>
      <c r="E12" s="298">
        <v>832</v>
      </c>
      <c r="F12" s="298">
        <v>833</v>
      </c>
      <c r="G12" s="84"/>
      <c r="H12" s="297">
        <v>-9</v>
      </c>
      <c r="I12" s="297">
        <v>-6</v>
      </c>
      <c r="J12" s="83"/>
      <c r="K12" s="297">
        <v>1648</v>
      </c>
      <c r="L12" s="298">
        <v>1674</v>
      </c>
      <c r="M12" s="84"/>
      <c r="N12" s="297">
        <v>-2</v>
      </c>
    </row>
    <row r="13" spans="1:14" ht="11.1" customHeight="1" x14ac:dyDescent="0.2">
      <c r="A13" s="75" t="s">
        <v>75</v>
      </c>
      <c r="B13" s="297">
        <v>166</v>
      </c>
      <c r="C13" s="298">
        <v>319</v>
      </c>
      <c r="D13" s="298">
        <v>168</v>
      </c>
      <c r="E13" s="298">
        <v>150</v>
      </c>
      <c r="F13" s="298">
        <v>166</v>
      </c>
      <c r="G13" s="84"/>
      <c r="H13" s="297">
        <v>-48</v>
      </c>
      <c r="I13" s="81">
        <v>0</v>
      </c>
      <c r="J13" s="83"/>
      <c r="K13" s="297">
        <v>485</v>
      </c>
      <c r="L13" s="298">
        <v>336</v>
      </c>
      <c r="M13" s="84"/>
      <c r="N13" s="297">
        <v>44</v>
      </c>
    </row>
    <row r="14" spans="1:14" ht="11.1" customHeight="1" x14ac:dyDescent="0.2">
      <c r="A14" s="75" t="s">
        <v>76</v>
      </c>
      <c r="B14" s="297">
        <v>58</v>
      </c>
      <c r="C14" s="307">
        <v>59</v>
      </c>
      <c r="D14" s="308">
        <v>46</v>
      </c>
      <c r="E14" s="308">
        <v>49</v>
      </c>
      <c r="F14" s="307">
        <v>50</v>
      </c>
      <c r="G14" s="84"/>
      <c r="H14" s="297">
        <v>-2</v>
      </c>
      <c r="I14" s="297">
        <v>16</v>
      </c>
      <c r="J14" s="83"/>
      <c r="K14" s="311">
        <v>117</v>
      </c>
      <c r="L14" s="307">
        <v>101</v>
      </c>
      <c r="M14" s="84"/>
      <c r="N14" s="297">
        <v>16</v>
      </c>
    </row>
    <row r="15" spans="1:14" ht="11.1" customHeight="1" x14ac:dyDescent="0.2">
      <c r="A15" s="75" t="s">
        <v>77</v>
      </c>
      <c r="B15" s="297">
        <v>27</v>
      </c>
      <c r="C15" s="298">
        <v>31</v>
      </c>
      <c r="D15" s="298">
        <v>34</v>
      </c>
      <c r="E15" s="298">
        <v>33</v>
      </c>
      <c r="F15" s="298">
        <v>31</v>
      </c>
      <c r="G15" s="84"/>
      <c r="H15" s="297">
        <v>-13</v>
      </c>
      <c r="I15" s="297">
        <v>-13</v>
      </c>
      <c r="J15" s="83"/>
      <c r="K15" s="297">
        <v>58</v>
      </c>
      <c r="L15" s="298">
        <v>62</v>
      </c>
      <c r="M15" s="84"/>
      <c r="N15" s="297">
        <v>-6</v>
      </c>
    </row>
    <row r="16" spans="1:14" ht="11.1" customHeight="1" x14ac:dyDescent="0.2">
      <c r="A16" s="106" t="s">
        <v>78</v>
      </c>
      <c r="B16" s="305">
        <v>105</v>
      </c>
      <c r="C16" s="306">
        <v>11</v>
      </c>
      <c r="D16" s="306">
        <v>860</v>
      </c>
      <c r="E16" s="298">
        <v>30</v>
      </c>
      <c r="F16" s="298">
        <v>43</v>
      </c>
      <c r="G16" s="99"/>
      <c r="H16" s="344" t="s">
        <v>37</v>
      </c>
      <c r="I16" s="344" t="s">
        <v>37</v>
      </c>
      <c r="J16" s="125"/>
      <c r="K16" s="297">
        <v>116</v>
      </c>
      <c r="L16" s="298">
        <v>78</v>
      </c>
      <c r="M16" s="99"/>
      <c r="N16" s="344" t="s">
        <v>37</v>
      </c>
    </row>
    <row r="17" spans="1:14" ht="11.1" customHeight="1" x14ac:dyDescent="0.2">
      <c r="A17" s="86" t="s">
        <v>79</v>
      </c>
      <c r="B17" s="297">
        <v>3167</v>
      </c>
      <c r="C17" s="298">
        <v>3323</v>
      </c>
      <c r="D17" s="298">
        <v>3971</v>
      </c>
      <c r="E17" s="290">
        <v>3129</v>
      </c>
      <c r="F17" s="290">
        <v>3105</v>
      </c>
      <c r="G17" s="84"/>
      <c r="H17" s="297">
        <v>-5</v>
      </c>
      <c r="I17" s="297">
        <v>2</v>
      </c>
      <c r="J17" s="83"/>
      <c r="K17" s="289">
        <v>6490</v>
      </c>
      <c r="L17" s="290">
        <v>6136</v>
      </c>
      <c r="M17" s="84"/>
      <c r="N17" s="297">
        <v>6</v>
      </c>
    </row>
    <row r="18" spans="1:14" ht="11.1" customHeight="1" x14ac:dyDescent="0.2">
      <c r="A18" s="106" t="s">
        <v>36</v>
      </c>
      <c r="B18" s="305">
        <v>9</v>
      </c>
      <c r="C18" s="306">
        <v>9</v>
      </c>
      <c r="D18" s="306">
        <v>-25</v>
      </c>
      <c r="E18" s="306">
        <v>-1</v>
      </c>
      <c r="F18" s="306">
        <v>7</v>
      </c>
      <c r="G18" s="99"/>
      <c r="H18" s="344" t="s">
        <v>37</v>
      </c>
      <c r="I18" s="344" t="s">
        <v>37</v>
      </c>
      <c r="J18" s="125"/>
      <c r="K18" s="305">
        <v>18</v>
      </c>
      <c r="L18" s="306">
        <v>8</v>
      </c>
      <c r="M18" s="99"/>
      <c r="N18" s="344" t="s">
        <v>37</v>
      </c>
    </row>
    <row r="19" spans="1:14" ht="11.1" customHeight="1" x14ac:dyDescent="0.2">
      <c r="A19" s="86" t="s">
        <v>38</v>
      </c>
      <c r="B19" s="297">
        <v>3176</v>
      </c>
      <c r="C19" s="290">
        <v>3332</v>
      </c>
      <c r="D19" s="290">
        <v>3946</v>
      </c>
      <c r="E19" s="290">
        <v>3128</v>
      </c>
      <c r="F19" s="290">
        <v>3112</v>
      </c>
      <c r="G19" s="84"/>
      <c r="H19" s="297">
        <v>-5</v>
      </c>
      <c r="I19" s="297">
        <v>2</v>
      </c>
      <c r="J19" s="83"/>
      <c r="K19" s="289">
        <v>6508</v>
      </c>
      <c r="L19" s="290">
        <v>6144</v>
      </c>
      <c r="M19" s="84"/>
      <c r="N19" s="297">
        <v>6</v>
      </c>
    </row>
    <row r="20" spans="1:14" ht="11.1" customHeight="1" x14ac:dyDescent="0.2">
      <c r="A20" s="71" t="s">
        <v>39</v>
      </c>
      <c r="B20" s="297">
        <v>54</v>
      </c>
      <c r="C20" s="298">
        <v>-38</v>
      </c>
      <c r="D20" s="298">
        <v>17</v>
      </c>
      <c r="E20" s="298">
        <v>3</v>
      </c>
      <c r="F20" s="298">
        <v>10</v>
      </c>
      <c r="G20" s="84"/>
      <c r="H20" s="345" t="s">
        <v>37</v>
      </c>
      <c r="I20" s="345" t="s">
        <v>37</v>
      </c>
      <c r="J20" s="83"/>
      <c r="K20" s="297">
        <v>16</v>
      </c>
      <c r="L20" s="298">
        <v>36</v>
      </c>
      <c r="M20" s="84"/>
      <c r="N20" s="345" t="s">
        <v>37</v>
      </c>
    </row>
    <row r="21" spans="1:14" ht="11.1" customHeight="1" x14ac:dyDescent="0.2">
      <c r="A21" s="102" t="s">
        <v>40</v>
      </c>
      <c r="B21" s="305">
        <v>780</v>
      </c>
      <c r="C21" s="306">
        <v>814</v>
      </c>
      <c r="D21" s="306">
        <v>815</v>
      </c>
      <c r="E21" s="306">
        <v>730</v>
      </c>
      <c r="F21" s="306">
        <v>802</v>
      </c>
      <c r="G21" s="99"/>
      <c r="H21" s="305">
        <v>-4</v>
      </c>
      <c r="I21" s="305">
        <v>-3</v>
      </c>
      <c r="J21" s="125"/>
      <c r="K21" s="305">
        <v>1594</v>
      </c>
      <c r="L21" s="306">
        <v>1643</v>
      </c>
      <c r="M21" s="99"/>
      <c r="N21" s="305">
        <v>-3</v>
      </c>
    </row>
    <row r="22" spans="1:14" ht="11.1" customHeight="1" x14ac:dyDescent="0.2">
      <c r="A22" s="86" t="s">
        <v>80</v>
      </c>
      <c r="B22" s="297">
        <v>4010</v>
      </c>
      <c r="C22" s="298">
        <v>4108</v>
      </c>
      <c r="D22" s="298">
        <v>4778</v>
      </c>
      <c r="E22" s="298">
        <v>3861</v>
      </c>
      <c r="F22" s="298">
        <v>3924</v>
      </c>
      <c r="G22" s="84"/>
      <c r="H22" s="297">
        <v>-2</v>
      </c>
      <c r="I22" s="297">
        <v>2</v>
      </c>
      <c r="J22" s="83"/>
      <c r="K22" s="297">
        <v>8118</v>
      </c>
      <c r="L22" s="298">
        <v>7823</v>
      </c>
      <c r="M22" s="84"/>
      <c r="N22" s="297">
        <v>4</v>
      </c>
    </row>
    <row r="23" spans="1:14" ht="12.75" customHeight="1" x14ac:dyDescent="0.2">
      <c r="A23" s="148" t="s">
        <v>42</v>
      </c>
      <c r="B23" s="297">
        <v>143</v>
      </c>
      <c r="C23" s="298">
        <v>169</v>
      </c>
      <c r="D23" s="298">
        <v>-8</v>
      </c>
      <c r="E23" s="298">
        <v>-16</v>
      </c>
      <c r="F23" s="298">
        <v>-8</v>
      </c>
      <c r="G23" s="84"/>
      <c r="H23" s="345" t="s">
        <v>37</v>
      </c>
      <c r="I23" s="345" t="s">
        <v>37</v>
      </c>
      <c r="J23" s="83"/>
      <c r="K23" s="297">
        <v>312</v>
      </c>
      <c r="L23" s="298">
        <v>-1</v>
      </c>
      <c r="M23" s="84"/>
      <c r="N23" s="345" t="s">
        <v>37</v>
      </c>
    </row>
    <row r="24" spans="1:14" ht="12.75" customHeight="1" x14ac:dyDescent="0.2">
      <c r="A24" s="148" t="s">
        <v>43</v>
      </c>
      <c r="B24" s="309"/>
      <c r="C24" s="310"/>
      <c r="D24" s="310"/>
      <c r="E24" s="310"/>
      <c r="F24" s="310"/>
      <c r="G24" s="150"/>
      <c r="H24" s="346"/>
      <c r="I24" s="346"/>
      <c r="J24" s="149"/>
      <c r="K24" s="312"/>
      <c r="L24" s="310"/>
      <c r="M24" s="150"/>
      <c r="N24" s="323"/>
    </row>
    <row r="25" spans="1:14" ht="11.1" customHeight="1" x14ac:dyDescent="0.2">
      <c r="A25" s="75" t="s">
        <v>81</v>
      </c>
      <c r="B25" s="297">
        <v>1464</v>
      </c>
      <c r="C25" s="298">
        <v>1482</v>
      </c>
      <c r="D25" s="298">
        <v>1639</v>
      </c>
      <c r="E25" s="298">
        <v>1479</v>
      </c>
      <c r="F25" s="298">
        <v>1421</v>
      </c>
      <c r="G25" s="150"/>
      <c r="H25" s="297">
        <v>-1</v>
      </c>
      <c r="I25" s="297">
        <v>3</v>
      </c>
      <c r="J25" s="149"/>
      <c r="K25" s="297">
        <v>2946</v>
      </c>
      <c r="L25" s="298">
        <v>2945</v>
      </c>
      <c r="M25" s="150"/>
      <c r="N25" s="81">
        <v>0</v>
      </c>
    </row>
    <row r="26" spans="1:14" ht="11.1" customHeight="1" x14ac:dyDescent="0.2">
      <c r="A26" s="75" t="s">
        <v>82</v>
      </c>
      <c r="B26" s="297">
        <v>345</v>
      </c>
      <c r="C26" s="298">
        <v>326</v>
      </c>
      <c r="D26" s="298">
        <v>326</v>
      </c>
      <c r="E26" s="298">
        <v>309</v>
      </c>
      <c r="F26" s="298">
        <v>304</v>
      </c>
      <c r="G26" s="150"/>
      <c r="H26" s="297">
        <v>6</v>
      </c>
      <c r="I26" s="297">
        <v>13</v>
      </c>
      <c r="J26" s="149"/>
      <c r="K26" s="297">
        <v>671</v>
      </c>
      <c r="L26" s="298">
        <v>587</v>
      </c>
      <c r="M26" s="150"/>
      <c r="N26" s="297">
        <v>14</v>
      </c>
    </row>
    <row r="27" spans="1:14" ht="11.1" customHeight="1" x14ac:dyDescent="0.2">
      <c r="A27" s="75" t="s">
        <v>83</v>
      </c>
      <c r="B27" s="297">
        <v>337</v>
      </c>
      <c r="C27" s="298">
        <v>330</v>
      </c>
      <c r="D27" s="298">
        <v>367</v>
      </c>
      <c r="E27" s="298">
        <v>316</v>
      </c>
      <c r="F27" s="298">
        <v>337</v>
      </c>
      <c r="G27" s="150"/>
      <c r="H27" s="297">
        <v>2</v>
      </c>
      <c r="I27" s="81">
        <v>0</v>
      </c>
      <c r="J27" s="149"/>
      <c r="K27" s="297">
        <v>667</v>
      </c>
      <c r="L27" s="298">
        <v>662</v>
      </c>
      <c r="M27" s="150"/>
      <c r="N27" s="297">
        <v>1</v>
      </c>
    </row>
    <row r="28" spans="1:14" ht="11.1" customHeight="1" x14ac:dyDescent="0.2">
      <c r="A28" s="75" t="s">
        <v>84</v>
      </c>
      <c r="B28" s="297">
        <v>137</v>
      </c>
      <c r="C28" s="298">
        <v>135</v>
      </c>
      <c r="D28" s="298">
        <v>151</v>
      </c>
      <c r="E28" s="298">
        <v>138</v>
      </c>
      <c r="F28" s="298">
        <v>138</v>
      </c>
      <c r="G28" s="150"/>
      <c r="H28" s="297">
        <v>1</v>
      </c>
      <c r="I28" s="297">
        <v>-1</v>
      </c>
      <c r="J28" s="149"/>
      <c r="K28" s="297">
        <v>272</v>
      </c>
      <c r="L28" s="298">
        <v>275</v>
      </c>
      <c r="M28" s="150"/>
      <c r="N28" s="297">
        <v>-1</v>
      </c>
    </row>
    <row r="29" spans="1:14" ht="11.1" customHeight="1" x14ac:dyDescent="0.2">
      <c r="A29" s="75" t="s">
        <v>85</v>
      </c>
      <c r="B29" s="297">
        <v>120</v>
      </c>
      <c r="C29" s="298">
        <v>105</v>
      </c>
      <c r="D29" s="298">
        <v>119</v>
      </c>
      <c r="E29" s="298">
        <v>111</v>
      </c>
      <c r="F29" s="298">
        <v>115</v>
      </c>
      <c r="G29" s="150"/>
      <c r="H29" s="297">
        <v>14</v>
      </c>
      <c r="I29" s="297">
        <v>4</v>
      </c>
      <c r="J29" s="149"/>
      <c r="K29" s="297">
        <v>225</v>
      </c>
      <c r="L29" s="298">
        <v>220</v>
      </c>
      <c r="M29" s="150"/>
      <c r="N29" s="297">
        <v>2</v>
      </c>
    </row>
    <row r="30" spans="1:14" ht="11.1" customHeight="1" x14ac:dyDescent="0.2">
      <c r="A30" s="75" t="s">
        <v>77</v>
      </c>
      <c r="B30" s="297">
        <v>85</v>
      </c>
      <c r="C30" s="298">
        <v>91</v>
      </c>
      <c r="D30" s="298">
        <v>92</v>
      </c>
      <c r="E30" s="298">
        <v>97</v>
      </c>
      <c r="F30" s="298">
        <v>94</v>
      </c>
      <c r="G30" s="150"/>
      <c r="H30" s="297">
        <v>-7</v>
      </c>
      <c r="I30" s="297">
        <v>-10</v>
      </c>
      <c r="J30" s="149"/>
      <c r="K30" s="297">
        <v>176</v>
      </c>
      <c r="L30" s="298">
        <v>185</v>
      </c>
      <c r="M30" s="150"/>
      <c r="N30" s="297">
        <v>-5</v>
      </c>
    </row>
    <row r="31" spans="1:14" ht="11.1" customHeight="1" x14ac:dyDescent="0.2">
      <c r="A31" s="75" t="s">
        <v>86</v>
      </c>
      <c r="B31" s="297">
        <v>35</v>
      </c>
      <c r="C31" s="298">
        <v>35</v>
      </c>
      <c r="D31" s="298">
        <v>32</v>
      </c>
      <c r="E31" s="298">
        <v>31</v>
      </c>
      <c r="F31" s="298">
        <v>31</v>
      </c>
      <c r="G31" s="150"/>
      <c r="H31" s="81">
        <v>0</v>
      </c>
      <c r="I31" s="297">
        <v>13</v>
      </c>
      <c r="J31" s="149"/>
      <c r="K31" s="297">
        <v>70</v>
      </c>
      <c r="L31" s="298">
        <v>62</v>
      </c>
      <c r="M31" s="150"/>
      <c r="N31" s="297">
        <v>13</v>
      </c>
    </row>
    <row r="32" spans="1:14" ht="11.1" customHeight="1" x14ac:dyDescent="0.2">
      <c r="A32" s="75" t="s">
        <v>87</v>
      </c>
      <c r="B32" s="297">
        <v>20</v>
      </c>
      <c r="C32" s="298">
        <v>42</v>
      </c>
      <c r="D32" s="298">
        <v>65</v>
      </c>
      <c r="E32" s="298">
        <v>47</v>
      </c>
      <c r="F32" s="298">
        <v>56</v>
      </c>
      <c r="G32" s="150"/>
      <c r="H32" s="297">
        <v>-52</v>
      </c>
      <c r="I32" s="297">
        <v>-64</v>
      </c>
      <c r="J32" s="149"/>
      <c r="K32" s="297">
        <v>62</v>
      </c>
      <c r="L32" s="298">
        <v>101</v>
      </c>
      <c r="M32" s="150"/>
      <c r="N32" s="297">
        <v>-39</v>
      </c>
    </row>
    <row r="33" spans="1:14" ht="11.1" customHeight="1" x14ac:dyDescent="0.2">
      <c r="A33" s="75" t="s">
        <v>88</v>
      </c>
      <c r="B33" s="297">
        <v>26</v>
      </c>
      <c r="C33" s="298">
        <v>26</v>
      </c>
      <c r="D33" s="298">
        <v>28</v>
      </c>
      <c r="E33" s="298">
        <v>30</v>
      </c>
      <c r="F33" s="298">
        <v>30</v>
      </c>
      <c r="G33" s="150"/>
      <c r="H33" s="81">
        <v>0</v>
      </c>
      <c r="I33" s="297">
        <v>-13</v>
      </c>
      <c r="J33" s="149"/>
      <c r="K33" s="297">
        <v>52</v>
      </c>
      <c r="L33" s="298">
        <v>59</v>
      </c>
      <c r="M33" s="150"/>
      <c r="N33" s="297">
        <v>-12</v>
      </c>
    </row>
    <row r="34" spans="1:14" ht="11.1" customHeight="1" x14ac:dyDescent="0.2">
      <c r="A34" s="106" t="s">
        <v>89</v>
      </c>
      <c r="B34" s="305">
        <v>117</v>
      </c>
      <c r="C34" s="306">
        <v>140</v>
      </c>
      <c r="D34" s="306">
        <v>145</v>
      </c>
      <c r="E34" s="306">
        <v>32</v>
      </c>
      <c r="F34" s="306">
        <v>121</v>
      </c>
      <c r="G34" s="151"/>
      <c r="H34" s="305">
        <v>-16</v>
      </c>
      <c r="I34" s="305">
        <v>-3</v>
      </c>
      <c r="J34" s="152"/>
      <c r="K34" s="305">
        <v>257</v>
      </c>
      <c r="L34" s="306">
        <v>250</v>
      </c>
      <c r="M34" s="151"/>
      <c r="N34" s="305">
        <v>3</v>
      </c>
    </row>
    <row r="35" spans="1:14" ht="11.1" customHeight="1" x14ac:dyDescent="0.2">
      <c r="A35" s="89" t="s">
        <v>90</v>
      </c>
      <c r="B35" s="305">
        <v>2686</v>
      </c>
      <c r="C35" s="306">
        <v>2712</v>
      </c>
      <c r="D35" s="306">
        <v>2964</v>
      </c>
      <c r="E35" s="306">
        <v>2590</v>
      </c>
      <c r="F35" s="306">
        <v>2647</v>
      </c>
      <c r="G35" s="99"/>
      <c r="H35" s="305">
        <v>-1</v>
      </c>
      <c r="I35" s="305">
        <v>1</v>
      </c>
      <c r="J35" s="125"/>
      <c r="K35" s="305">
        <v>5398</v>
      </c>
      <c r="L35" s="306">
        <v>5346</v>
      </c>
      <c r="M35" s="99"/>
      <c r="N35" s="305">
        <v>1</v>
      </c>
    </row>
    <row r="36" spans="1:14" ht="11.1" customHeight="1" x14ac:dyDescent="0.2">
      <c r="A36" s="71" t="s">
        <v>91</v>
      </c>
      <c r="B36" s="297">
        <v>1181</v>
      </c>
      <c r="C36" s="298">
        <v>1227</v>
      </c>
      <c r="D36" s="298">
        <v>1822</v>
      </c>
      <c r="E36" s="298">
        <v>1287</v>
      </c>
      <c r="F36" s="298">
        <v>1285</v>
      </c>
      <c r="G36" s="84"/>
      <c r="H36" s="297">
        <v>-4</v>
      </c>
      <c r="I36" s="297">
        <v>-8</v>
      </c>
      <c r="J36" s="83"/>
      <c r="K36" s="297">
        <v>2408</v>
      </c>
      <c r="L36" s="298">
        <v>2478</v>
      </c>
      <c r="M36" s="84"/>
      <c r="N36" s="297">
        <v>-3</v>
      </c>
    </row>
    <row r="37" spans="1:14" ht="11.1" customHeight="1" x14ac:dyDescent="0.2">
      <c r="A37" s="102" t="s">
        <v>92</v>
      </c>
      <c r="B37" s="305">
        <v>216</v>
      </c>
      <c r="C37" s="306">
        <v>265</v>
      </c>
      <c r="D37" s="306">
        <v>373</v>
      </c>
      <c r="E37" s="306">
        <v>246</v>
      </c>
      <c r="F37" s="306">
        <v>264</v>
      </c>
      <c r="G37" s="99"/>
      <c r="H37" s="305">
        <v>-18</v>
      </c>
      <c r="I37" s="305">
        <v>-18</v>
      </c>
      <c r="J37" s="153"/>
      <c r="K37" s="305">
        <v>481</v>
      </c>
      <c r="L37" s="306">
        <v>501</v>
      </c>
      <c r="M37" s="99"/>
      <c r="N37" s="305">
        <v>-4</v>
      </c>
    </row>
    <row r="38" spans="1:14" ht="11.1" customHeight="1" x14ac:dyDescent="0.2">
      <c r="A38" s="75" t="s">
        <v>93</v>
      </c>
      <c r="B38" s="297">
        <v>965</v>
      </c>
      <c r="C38" s="298">
        <v>962</v>
      </c>
      <c r="D38" s="298">
        <v>1449</v>
      </c>
      <c r="E38" s="298">
        <v>1041</v>
      </c>
      <c r="F38" s="298">
        <v>1021</v>
      </c>
      <c r="G38" s="84"/>
      <c r="H38" s="81">
        <v>0</v>
      </c>
      <c r="I38" s="297">
        <v>-5</v>
      </c>
      <c r="J38" s="83"/>
      <c r="K38" s="297">
        <v>1927</v>
      </c>
      <c r="L38" s="298">
        <v>1977</v>
      </c>
      <c r="M38" s="84"/>
      <c r="N38" s="297">
        <v>-3</v>
      </c>
    </row>
    <row r="39" spans="1:14" ht="11.1" customHeight="1" x14ac:dyDescent="0.2">
      <c r="A39" s="71" t="s">
        <v>94</v>
      </c>
      <c r="B39" s="297">
        <v>-15</v>
      </c>
      <c r="C39" s="298">
        <v>18</v>
      </c>
      <c r="D39" s="298">
        <v>-9</v>
      </c>
      <c r="E39" s="298">
        <v>-3</v>
      </c>
      <c r="F39" s="298">
        <v>-4</v>
      </c>
      <c r="G39" s="84"/>
      <c r="H39" s="345" t="s">
        <v>37</v>
      </c>
      <c r="I39" s="345" t="s">
        <v>37</v>
      </c>
      <c r="J39" s="83"/>
      <c r="K39" s="297">
        <v>3</v>
      </c>
      <c r="L39" s="298">
        <v>-14</v>
      </c>
      <c r="M39" s="84"/>
      <c r="N39" s="345" t="s">
        <v>37</v>
      </c>
    </row>
    <row r="40" spans="1:14" ht="11.1" customHeight="1" x14ac:dyDescent="0.2">
      <c r="A40" s="102" t="s">
        <v>95</v>
      </c>
      <c r="B40" s="305">
        <v>-49</v>
      </c>
      <c r="C40" s="306">
        <v>-36</v>
      </c>
      <c r="D40" s="306">
        <v>-49</v>
      </c>
      <c r="E40" s="306">
        <v>-36</v>
      </c>
      <c r="F40" s="306">
        <v>-48</v>
      </c>
      <c r="G40" s="99"/>
      <c r="H40" s="344" t="s">
        <v>37</v>
      </c>
      <c r="I40" s="344" t="s">
        <v>37</v>
      </c>
      <c r="J40" s="125"/>
      <c r="K40" s="305">
        <v>-85</v>
      </c>
      <c r="L40" s="306">
        <v>-84</v>
      </c>
      <c r="M40" s="99"/>
      <c r="N40" s="305">
        <v>1</v>
      </c>
    </row>
    <row r="41" spans="1:14" ht="22.5" x14ac:dyDescent="0.2">
      <c r="A41" s="106" t="s">
        <v>96</v>
      </c>
      <c r="B41" s="313">
        <v>901</v>
      </c>
      <c r="C41" s="314">
        <v>944</v>
      </c>
      <c r="D41" s="314">
        <v>1391</v>
      </c>
      <c r="E41" s="314">
        <v>1002</v>
      </c>
      <c r="F41" s="314">
        <v>969</v>
      </c>
      <c r="G41" s="144"/>
      <c r="H41" s="124">
        <v>-4.5550847457627115E-2</v>
      </c>
      <c r="I41" s="124">
        <v>-7.0175438596491224E-2</v>
      </c>
      <c r="J41" s="125"/>
      <c r="K41" s="313">
        <v>1845</v>
      </c>
      <c r="L41" s="314">
        <v>1879</v>
      </c>
      <c r="M41" s="99"/>
      <c r="N41" s="124">
        <v>-1.8094731240021287E-2</v>
      </c>
    </row>
    <row r="42" spans="1:14" ht="4.5" customHeight="1" x14ac:dyDescent="0.2">
      <c r="A42" s="72"/>
      <c r="B42" s="129"/>
      <c r="C42" s="121"/>
      <c r="D42" s="121"/>
      <c r="E42" s="121"/>
      <c r="F42" s="121"/>
      <c r="G42" s="121"/>
      <c r="H42" s="129"/>
      <c r="I42" s="129"/>
      <c r="J42" s="154"/>
      <c r="K42" s="129"/>
      <c r="L42" s="121"/>
      <c r="M42" s="155"/>
      <c r="N42" s="129"/>
    </row>
    <row r="43" spans="1:14" ht="11.1" customHeight="1" x14ac:dyDescent="0.2">
      <c r="A43" s="71" t="s">
        <v>97</v>
      </c>
      <c r="B43" s="297">
        <v>889020</v>
      </c>
      <c r="C43" s="298">
        <v>894122</v>
      </c>
      <c r="D43" s="298">
        <v>911324</v>
      </c>
      <c r="E43" s="298">
        <v>933264</v>
      </c>
      <c r="F43" s="298">
        <v>951281</v>
      </c>
      <c r="G43" s="82"/>
      <c r="H43" s="122">
        <v>-5.7061564305542194E-3</v>
      </c>
      <c r="I43" s="122">
        <v>-6.5449641062945652E-2</v>
      </c>
      <c r="J43" s="154"/>
      <c r="K43" s="297">
        <v>891642</v>
      </c>
      <c r="L43" s="298">
        <v>956887</v>
      </c>
      <c r="M43" s="155"/>
      <c r="N43" s="122">
        <v>-6.8184644581857634E-2</v>
      </c>
    </row>
    <row r="44" spans="1:14" ht="11.1" customHeight="1" x14ac:dyDescent="0.2">
      <c r="A44" s="132" t="s">
        <v>363</v>
      </c>
      <c r="B44" s="297">
        <v>890561</v>
      </c>
      <c r="C44" s="298">
        <v>896689</v>
      </c>
      <c r="D44" s="298">
        <v>914739</v>
      </c>
      <c r="E44" s="298">
        <v>935677</v>
      </c>
      <c r="F44" s="298">
        <v>953928</v>
      </c>
      <c r="G44" s="156"/>
      <c r="H44" s="122">
        <v>-6.8340305278641756E-3</v>
      </c>
      <c r="I44" s="122">
        <v>-6.6427445257923032E-2</v>
      </c>
      <c r="J44" s="129"/>
      <c r="K44" s="297">
        <v>893603</v>
      </c>
      <c r="L44" s="298">
        <v>959957</v>
      </c>
      <c r="M44" s="121"/>
      <c r="N44" s="122">
        <v>-6.912184608268912E-2</v>
      </c>
    </row>
    <row r="45" spans="1:14" ht="5.0999999999999996" customHeight="1" x14ac:dyDescent="0.2">
      <c r="A45" s="72"/>
      <c r="B45" s="157"/>
      <c r="C45" s="158"/>
      <c r="D45" s="158"/>
      <c r="E45" s="158"/>
      <c r="F45" s="158"/>
      <c r="G45" s="158"/>
      <c r="H45" s="129"/>
      <c r="I45" s="129"/>
      <c r="J45" s="157"/>
      <c r="K45" s="157"/>
      <c r="L45" s="158"/>
      <c r="M45" s="158"/>
      <c r="N45" s="129"/>
    </row>
    <row r="46" spans="1:14" ht="11.1" customHeight="1" x14ac:dyDescent="0.2">
      <c r="A46" s="71" t="s">
        <v>98</v>
      </c>
      <c r="B46" s="315">
        <v>1.01</v>
      </c>
      <c r="C46" s="316">
        <v>1.05</v>
      </c>
      <c r="D46" s="316">
        <v>1.52</v>
      </c>
      <c r="E46" s="316">
        <v>1.07</v>
      </c>
      <c r="F46" s="316">
        <v>1.01</v>
      </c>
      <c r="G46" s="158"/>
      <c r="H46" s="122">
        <v>-3.8095238095238126E-2</v>
      </c>
      <c r="I46" s="122">
        <v>0</v>
      </c>
      <c r="J46" s="115"/>
      <c r="K46" s="315">
        <v>2.06</v>
      </c>
      <c r="L46" s="316">
        <v>1.95</v>
      </c>
      <c r="M46" s="72"/>
      <c r="N46" s="122">
        <v>5.641025641025646E-2</v>
      </c>
    </row>
    <row r="47" spans="1:14" ht="11.1" customHeight="1" x14ac:dyDescent="0.2">
      <c r="A47" s="134" t="s">
        <v>364</v>
      </c>
      <c r="B47" s="317">
        <v>1.01</v>
      </c>
      <c r="C47" s="318">
        <v>1.05</v>
      </c>
      <c r="D47" s="318">
        <v>1.52</v>
      </c>
      <c r="E47" s="318">
        <v>1.07</v>
      </c>
      <c r="F47" s="318">
        <v>1.01</v>
      </c>
      <c r="G47" s="161"/>
      <c r="H47" s="124">
        <v>-3.8095238095238126E-2</v>
      </c>
      <c r="I47" s="124">
        <v>0</v>
      </c>
      <c r="J47" s="162"/>
      <c r="K47" s="317">
        <v>2.06</v>
      </c>
      <c r="L47" s="318">
        <v>1.95</v>
      </c>
      <c r="M47" s="123"/>
      <c r="N47" s="124">
        <v>5.641025641025646E-2</v>
      </c>
    </row>
    <row r="48" spans="1:14" ht="11.1" customHeight="1" x14ac:dyDescent="0.2">
      <c r="A48" s="364" t="s">
        <v>64</v>
      </c>
      <c r="B48" s="363"/>
      <c r="C48" s="370"/>
      <c r="D48" s="363"/>
      <c r="E48" s="363"/>
      <c r="F48" s="363"/>
      <c r="G48" s="363"/>
      <c r="H48" s="363"/>
      <c r="I48" s="363"/>
      <c r="J48" s="30"/>
      <c r="K48" s="30"/>
      <c r="L48" s="30"/>
      <c r="M48" s="30"/>
      <c r="N48" s="30"/>
    </row>
  </sheetData>
  <mergeCells count="4">
    <mergeCell ref="E1:N2"/>
    <mergeCell ref="A3:A4"/>
    <mergeCell ref="H3:I3"/>
    <mergeCell ref="A48:I48"/>
  </mergeCells>
  <pageMargins left="0.7" right="0.7" top="0.75" bottom="0.75" header="0.3" footer="0.3"/>
  <pageSetup scale="84" orientation="landscape" r:id="rId1"/>
  <headerFooter>
    <oddFooter>&amp;R4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48"/>
  <sheetViews>
    <sheetView topLeftCell="A13" zoomScaleNormal="100" workbookViewId="0">
      <selection activeCell="B38" sqref="B38"/>
    </sheetView>
  </sheetViews>
  <sheetFormatPr defaultColWidth="21.5" defaultRowHeight="12.75" x14ac:dyDescent="0.2"/>
  <cols>
    <col min="1" max="1" width="91.6640625" customWidth="1"/>
    <col min="2" max="3" width="13.1640625" customWidth="1"/>
    <col min="4" max="4" width="0.83203125" customWidth="1"/>
    <col min="5" max="5" width="11.6640625" bestFit="1" customWidth="1"/>
    <col min="6" max="7" width="13.1640625" customWidth="1"/>
  </cols>
  <sheetData>
    <row r="1" spans="1:7" ht="11.1" customHeight="1" x14ac:dyDescent="0.2">
      <c r="A1" s="55" t="s">
        <v>22</v>
      </c>
      <c r="E1" s="360"/>
      <c r="F1" s="358"/>
      <c r="G1" s="358"/>
    </row>
    <row r="2" spans="1:7" ht="42.75" customHeight="1" x14ac:dyDescent="0.2">
      <c r="A2" s="56" t="s">
        <v>99</v>
      </c>
      <c r="E2" s="358"/>
      <c r="F2" s="358"/>
      <c r="G2" s="358"/>
    </row>
    <row r="3" spans="1:7" x14ac:dyDescent="0.2">
      <c r="A3" s="112"/>
      <c r="B3" s="371" t="s">
        <v>100</v>
      </c>
      <c r="C3" s="372" t="s">
        <v>101</v>
      </c>
      <c r="D3" s="137" t="s">
        <v>101</v>
      </c>
      <c r="E3" s="371" t="s">
        <v>102</v>
      </c>
      <c r="F3" s="372" t="s">
        <v>101</v>
      </c>
      <c r="G3" s="372" t="s">
        <v>101</v>
      </c>
    </row>
    <row r="4" spans="1:7" ht="11.1" customHeight="1" x14ac:dyDescent="0.2">
      <c r="A4" s="57" t="s">
        <v>103</v>
      </c>
      <c r="B4" s="117" t="s">
        <v>104</v>
      </c>
      <c r="C4" s="118" t="s">
        <v>105</v>
      </c>
      <c r="D4" s="138"/>
      <c r="E4" s="118" t="s">
        <v>106</v>
      </c>
      <c r="F4" s="118" t="s">
        <v>107</v>
      </c>
      <c r="G4" s="118" t="s">
        <v>104</v>
      </c>
    </row>
    <row r="5" spans="1:7" ht="11.1" customHeight="1" x14ac:dyDescent="0.2">
      <c r="A5" s="139" t="s">
        <v>108</v>
      </c>
      <c r="B5" s="115"/>
      <c r="C5" s="72"/>
      <c r="D5" s="72"/>
      <c r="E5" s="72"/>
      <c r="F5" s="72"/>
      <c r="G5" s="72"/>
    </row>
    <row r="6" spans="1:7" ht="11.1" customHeight="1" x14ac:dyDescent="0.2">
      <c r="A6" s="140" t="s">
        <v>109</v>
      </c>
      <c r="B6" s="303">
        <v>4776</v>
      </c>
      <c r="C6" s="304">
        <v>5091</v>
      </c>
      <c r="D6" s="319"/>
      <c r="E6" s="304">
        <v>4830</v>
      </c>
      <c r="F6" s="304">
        <v>6718</v>
      </c>
      <c r="G6" s="304">
        <v>5556</v>
      </c>
    </row>
    <row r="7" spans="1:7" ht="11.1" customHeight="1" x14ac:dyDescent="0.2">
      <c r="A7" s="140" t="s">
        <v>110</v>
      </c>
      <c r="B7" s="297">
        <v>112728</v>
      </c>
      <c r="C7" s="298">
        <v>146535</v>
      </c>
      <c r="D7" s="321"/>
      <c r="E7" s="298">
        <v>95042</v>
      </c>
      <c r="F7" s="298">
        <v>73811</v>
      </c>
      <c r="G7" s="298">
        <v>69700</v>
      </c>
    </row>
    <row r="8" spans="1:7" ht="11.1" customHeight="1" x14ac:dyDescent="0.2">
      <c r="A8" s="140" t="s">
        <v>111</v>
      </c>
      <c r="B8" s="297">
        <v>18045</v>
      </c>
      <c r="C8" s="298">
        <v>22672</v>
      </c>
      <c r="D8" s="321"/>
      <c r="E8" s="298">
        <v>14811</v>
      </c>
      <c r="F8" s="298">
        <v>15417</v>
      </c>
      <c r="G8" s="298">
        <v>15491</v>
      </c>
    </row>
    <row r="9" spans="1:7" ht="11.1" customHeight="1" x14ac:dyDescent="0.2">
      <c r="A9" s="140" t="s">
        <v>112</v>
      </c>
      <c r="B9" s="297">
        <v>36638</v>
      </c>
      <c r="C9" s="298">
        <v>27363</v>
      </c>
      <c r="D9" s="321"/>
      <c r="E9" s="298">
        <v>30182</v>
      </c>
      <c r="F9" s="298">
        <v>43723</v>
      </c>
      <c r="G9" s="298">
        <v>61201</v>
      </c>
    </row>
    <row r="10" spans="1:7" ht="11.1" customHeight="1" x14ac:dyDescent="0.2">
      <c r="A10" s="140" t="s">
        <v>113</v>
      </c>
      <c r="B10" s="297">
        <v>154682</v>
      </c>
      <c r="C10" s="298">
        <v>139273</v>
      </c>
      <c r="D10" s="321"/>
      <c r="E10" s="298">
        <v>123033</v>
      </c>
      <c r="F10" s="298">
        <v>122340</v>
      </c>
      <c r="G10" s="298">
        <v>120142</v>
      </c>
    </row>
    <row r="11" spans="1:7" ht="11.1" customHeight="1" x14ac:dyDescent="0.2">
      <c r="A11" s="140" t="s">
        <v>114</v>
      </c>
      <c r="B11" s="297">
        <v>14150</v>
      </c>
      <c r="C11" s="298">
        <v>12918</v>
      </c>
      <c r="D11" s="321"/>
      <c r="E11" s="298">
        <v>13571</v>
      </c>
      <c r="F11" s="298">
        <v>10180</v>
      </c>
      <c r="G11" s="298">
        <v>8629</v>
      </c>
    </row>
    <row r="12" spans="1:7" ht="11.1" customHeight="1" x14ac:dyDescent="0.2">
      <c r="A12" s="140" t="s">
        <v>115</v>
      </c>
      <c r="B12" s="297">
        <v>55397</v>
      </c>
      <c r="C12" s="298">
        <v>62368</v>
      </c>
      <c r="D12" s="321"/>
      <c r="E12" s="298">
        <v>54953</v>
      </c>
      <c r="F12" s="298">
        <v>54881</v>
      </c>
      <c r="G12" s="298">
        <v>52396</v>
      </c>
    </row>
    <row r="13" spans="1:7" ht="11.1" customHeight="1" x14ac:dyDescent="0.2">
      <c r="A13" s="141" t="s">
        <v>116</v>
      </c>
      <c r="B13" s="305">
        <v>-302</v>
      </c>
      <c r="C13" s="306">
        <v>-140</v>
      </c>
      <c r="D13" s="322"/>
      <c r="E13" s="306">
        <v>-122</v>
      </c>
      <c r="F13" s="306">
        <v>-127</v>
      </c>
      <c r="G13" s="306">
        <v>-146</v>
      </c>
    </row>
    <row r="14" spans="1:7" ht="11.1" customHeight="1" x14ac:dyDescent="0.2">
      <c r="A14" s="140" t="s">
        <v>365</v>
      </c>
      <c r="B14" s="297">
        <v>55095</v>
      </c>
      <c r="C14" s="298">
        <v>62228</v>
      </c>
      <c r="D14" s="321"/>
      <c r="E14" s="298">
        <v>54831</v>
      </c>
      <c r="F14" s="298">
        <v>54754</v>
      </c>
      <c r="G14" s="298">
        <v>52250</v>
      </c>
    </row>
    <row r="15" spans="1:7" ht="11.1" customHeight="1" x14ac:dyDescent="0.2">
      <c r="A15" s="140" t="s">
        <v>117</v>
      </c>
      <c r="B15" s="297">
        <v>3598</v>
      </c>
      <c r="C15" s="298">
        <v>3514</v>
      </c>
      <c r="D15" s="321"/>
      <c r="E15" s="298">
        <v>3625</v>
      </c>
      <c r="F15" s="298">
        <v>3149</v>
      </c>
      <c r="G15" s="298">
        <v>2970</v>
      </c>
    </row>
    <row r="16" spans="1:7" ht="11.1" customHeight="1" x14ac:dyDescent="0.2">
      <c r="A16" s="140" t="s">
        <v>118</v>
      </c>
      <c r="B16" s="297">
        <v>540</v>
      </c>
      <c r="C16" s="298">
        <v>576</v>
      </c>
      <c r="D16" s="321"/>
      <c r="E16" s="298">
        <v>624</v>
      </c>
      <c r="F16" s="298">
        <v>596</v>
      </c>
      <c r="G16" s="298">
        <v>658</v>
      </c>
    </row>
    <row r="17" spans="1:7" ht="11.1" customHeight="1" x14ac:dyDescent="0.2">
      <c r="A17" s="140" t="s">
        <v>119</v>
      </c>
      <c r="B17" s="297">
        <v>17253</v>
      </c>
      <c r="C17" s="298">
        <v>17240</v>
      </c>
      <c r="D17" s="321"/>
      <c r="E17" s="298">
        <v>17386</v>
      </c>
      <c r="F17" s="298">
        <v>17248</v>
      </c>
      <c r="G17" s="298">
        <v>17337</v>
      </c>
    </row>
    <row r="18" spans="1:7" ht="11.1" customHeight="1" x14ac:dyDescent="0.2">
      <c r="A18" s="140" t="s">
        <v>120</v>
      </c>
      <c r="B18" s="297">
        <v>3045</v>
      </c>
      <c r="C18" s="298">
        <v>3070</v>
      </c>
      <c r="D18" s="321"/>
      <c r="E18" s="298">
        <v>3107</v>
      </c>
      <c r="F18" s="298">
        <v>3124</v>
      </c>
      <c r="G18" s="298">
        <v>3160</v>
      </c>
    </row>
    <row r="19" spans="1:7" ht="11.1" customHeight="1" x14ac:dyDescent="0.2">
      <c r="A19" s="141" t="s">
        <v>337</v>
      </c>
      <c r="B19" s="305">
        <v>21306</v>
      </c>
      <c r="C19" s="306">
        <v>27446</v>
      </c>
      <c r="D19" s="322"/>
      <c r="E19" s="306">
        <v>20221</v>
      </c>
      <c r="F19" s="306">
        <v>21727</v>
      </c>
      <c r="G19" s="306">
        <v>23737</v>
      </c>
    </row>
    <row r="20" spans="1:7" ht="11.1" customHeight="1" x14ac:dyDescent="0.2">
      <c r="A20" s="142" t="s">
        <v>338</v>
      </c>
      <c r="B20" s="297">
        <v>441856</v>
      </c>
      <c r="C20" s="298">
        <v>467926</v>
      </c>
      <c r="D20" s="321"/>
      <c r="E20" s="298">
        <v>381263</v>
      </c>
      <c r="F20" s="298">
        <v>372787</v>
      </c>
      <c r="G20" s="298">
        <v>380831</v>
      </c>
    </row>
    <row r="21" spans="1:7" ht="11.1" customHeight="1" x14ac:dyDescent="0.2">
      <c r="A21" s="141" t="s">
        <v>121</v>
      </c>
      <c r="B21" s="305">
        <v>460</v>
      </c>
      <c r="C21" s="306">
        <v>229</v>
      </c>
      <c r="D21" s="322"/>
      <c r="E21" s="306">
        <v>245</v>
      </c>
      <c r="F21" s="306">
        <v>381</v>
      </c>
      <c r="G21" s="306">
        <v>337</v>
      </c>
    </row>
    <row r="22" spans="1:7" ht="11.1" customHeight="1" x14ac:dyDescent="0.2">
      <c r="A22" s="143" t="s">
        <v>339</v>
      </c>
      <c r="B22" s="293">
        <v>442316</v>
      </c>
      <c r="C22" s="294">
        <v>468155</v>
      </c>
      <c r="D22" s="320"/>
      <c r="E22" s="294">
        <v>381508</v>
      </c>
      <c r="F22" s="294">
        <v>373168</v>
      </c>
      <c r="G22" s="294">
        <v>381168</v>
      </c>
    </row>
    <row r="23" spans="1:7" ht="11.1" customHeight="1" x14ac:dyDescent="0.2">
      <c r="A23" s="145" t="s">
        <v>122</v>
      </c>
      <c r="B23" s="115"/>
      <c r="C23" s="72"/>
      <c r="D23" s="72"/>
      <c r="E23" s="72"/>
      <c r="F23" s="84"/>
      <c r="G23" s="84"/>
    </row>
    <row r="24" spans="1:7" ht="11.1" customHeight="1" x14ac:dyDescent="0.2">
      <c r="A24" s="140" t="s">
        <v>123</v>
      </c>
      <c r="B24" s="303">
        <v>305470</v>
      </c>
      <c r="C24" s="304">
        <v>336717</v>
      </c>
      <c r="D24" s="319"/>
      <c r="E24" s="304">
        <v>259466</v>
      </c>
      <c r="F24" s="304">
        <v>249660</v>
      </c>
      <c r="G24" s="304">
        <v>252877</v>
      </c>
    </row>
    <row r="25" spans="1:7" ht="11.1" customHeight="1" x14ac:dyDescent="0.2">
      <c r="A25" s="140" t="s">
        <v>124</v>
      </c>
      <c r="B25" s="297">
        <v>14512</v>
      </c>
      <c r="C25" s="298">
        <v>13128</v>
      </c>
      <c r="D25" s="321"/>
      <c r="E25" s="298">
        <v>11401</v>
      </c>
      <c r="F25" s="298">
        <v>11796</v>
      </c>
      <c r="G25" s="298">
        <v>11757</v>
      </c>
    </row>
    <row r="26" spans="1:7" ht="11.1" customHeight="1" x14ac:dyDescent="0.2">
      <c r="A26" s="140" t="s">
        <v>125</v>
      </c>
      <c r="B26" s="297">
        <v>5595</v>
      </c>
      <c r="C26" s="298">
        <v>6625</v>
      </c>
      <c r="D26" s="321"/>
      <c r="E26" s="298">
        <v>4841</v>
      </c>
      <c r="F26" s="298">
        <v>4756</v>
      </c>
      <c r="G26" s="298">
        <v>3768</v>
      </c>
    </row>
    <row r="27" spans="1:7" ht="11.1" customHeight="1" x14ac:dyDescent="0.2">
      <c r="A27" s="140" t="s">
        <v>126</v>
      </c>
      <c r="B27" s="297">
        <v>25012</v>
      </c>
      <c r="C27" s="298">
        <v>24016</v>
      </c>
      <c r="D27" s="321"/>
      <c r="E27" s="298">
        <v>18758</v>
      </c>
      <c r="F27" s="298">
        <v>18364</v>
      </c>
      <c r="G27" s="298">
        <v>18946</v>
      </c>
    </row>
    <row r="28" spans="1:7" ht="11.1" customHeight="1" x14ac:dyDescent="0.2">
      <c r="A28" s="140" t="s">
        <v>127</v>
      </c>
      <c r="B28" s="297">
        <v>665</v>
      </c>
      <c r="C28" s="298">
        <v>1121</v>
      </c>
      <c r="D28" s="321"/>
      <c r="E28" s="298">
        <v>3959</v>
      </c>
      <c r="F28" s="298">
        <v>3538</v>
      </c>
      <c r="G28" s="298">
        <v>8894</v>
      </c>
    </row>
    <row r="29" spans="1:7" ht="11.1" customHeight="1" x14ac:dyDescent="0.2">
      <c r="A29" s="140" t="s">
        <v>128</v>
      </c>
      <c r="B29" s="297">
        <v>1628</v>
      </c>
      <c r="C29" s="298">
        <v>1544</v>
      </c>
      <c r="D29" s="321"/>
      <c r="E29" s="298">
        <v>599</v>
      </c>
      <c r="F29" s="298">
        <v>820</v>
      </c>
      <c r="G29" s="298">
        <v>1921</v>
      </c>
    </row>
    <row r="30" spans="1:7" ht="11.1" customHeight="1" x14ac:dyDescent="0.2">
      <c r="A30" s="140" t="s">
        <v>129</v>
      </c>
      <c r="B30" s="297">
        <v>5029</v>
      </c>
      <c r="C30" s="298">
        <v>4705</v>
      </c>
      <c r="D30" s="321"/>
      <c r="E30" s="298">
        <v>5642</v>
      </c>
      <c r="F30" s="298">
        <v>5081</v>
      </c>
      <c r="G30" s="298">
        <v>5045</v>
      </c>
    </row>
    <row r="31" spans="1:7" ht="11.1" customHeight="1" x14ac:dyDescent="0.2">
      <c r="A31" s="140" t="s">
        <v>130</v>
      </c>
      <c r="B31" s="297">
        <v>12869</v>
      </c>
      <c r="C31" s="298">
        <v>11425</v>
      </c>
      <c r="D31" s="321"/>
      <c r="E31" s="298">
        <v>7612</v>
      </c>
      <c r="F31" s="298">
        <v>9796</v>
      </c>
      <c r="G31" s="298">
        <v>7916</v>
      </c>
    </row>
    <row r="32" spans="1:7" ht="11.1" customHeight="1" x14ac:dyDescent="0.2">
      <c r="A32" s="141" t="s">
        <v>131</v>
      </c>
      <c r="B32" s="305">
        <v>27566</v>
      </c>
      <c r="C32" s="306">
        <v>27494</v>
      </c>
      <c r="D32" s="322"/>
      <c r="E32" s="306">
        <v>27501</v>
      </c>
      <c r="F32" s="306">
        <v>27872</v>
      </c>
      <c r="G32" s="306">
        <v>28203</v>
      </c>
    </row>
    <row r="33" spans="1:7" ht="11.1" customHeight="1" x14ac:dyDescent="0.2">
      <c r="A33" s="140" t="s">
        <v>366</v>
      </c>
      <c r="B33" s="297">
        <v>398346</v>
      </c>
      <c r="C33" s="298">
        <v>426775</v>
      </c>
      <c r="D33" s="321"/>
      <c r="E33" s="298">
        <v>339779</v>
      </c>
      <c r="F33" s="298">
        <v>331683</v>
      </c>
      <c r="G33" s="298">
        <v>339327</v>
      </c>
    </row>
    <row r="34" spans="1:7" ht="11.1" customHeight="1" x14ac:dyDescent="0.2">
      <c r="A34" s="141" t="s">
        <v>132</v>
      </c>
      <c r="B34" s="305">
        <v>4</v>
      </c>
      <c r="C34" s="306">
        <v>1</v>
      </c>
      <c r="D34" s="322"/>
      <c r="E34" s="306">
        <v>1</v>
      </c>
      <c r="F34" s="306">
        <v>15</v>
      </c>
      <c r="G34" s="306">
        <v>6</v>
      </c>
    </row>
    <row r="35" spans="1:7" ht="11.1" customHeight="1" x14ac:dyDescent="0.2">
      <c r="A35" s="146" t="s">
        <v>340</v>
      </c>
      <c r="B35" s="297">
        <v>398350</v>
      </c>
      <c r="C35" s="298">
        <v>426776</v>
      </c>
      <c r="D35" s="321"/>
      <c r="E35" s="298">
        <v>339780</v>
      </c>
      <c r="F35" s="298">
        <v>331698</v>
      </c>
      <c r="G35" s="298">
        <v>339333</v>
      </c>
    </row>
    <row r="36" spans="1:7" ht="11.1" customHeight="1" x14ac:dyDescent="0.2">
      <c r="A36" s="145" t="s">
        <v>133</v>
      </c>
      <c r="B36" s="323"/>
      <c r="C36" s="321"/>
      <c r="D36" s="321"/>
      <c r="E36" s="321"/>
      <c r="F36" s="321"/>
      <c r="G36" s="321"/>
    </row>
    <row r="37" spans="1:7" ht="11.1" customHeight="1" x14ac:dyDescent="0.2">
      <c r="A37" s="140" t="s">
        <v>134</v>
      </c>
      <c r="B37" s="297">
        <v>157</v>
      </c>
      <c r="C37" s="298">
        <v>140</v>
      </c>
      <c r="D37" s="321"/>
      <c r="E37" s="298">
        <v>143</v>
      </c>
      <c r="F37" s="298">
        <v>147</v>
      </c>
      <c r="G37" s="298">
        <v>136</v>
      </c>
    </row>
    <row r="38" spans="1:7" ht="11.1" customHeight="1" x14ac:dyDescent="0.2">
      <c r="A38" s="145" t="s">
        <v>135</v>
      </c>
      <c r="B38" s="323"/>
      <c r="C38" s="321"/>
      <c r="D38" s="321"/>
      <c r="E38" s="321"/>
      <c r="F38" s="321"/>
      <c r="G38" s="321"/>
    </row>
    <row r="39" spans="1:7" ht="11.1" customHeight="1" x14ac:dyDescent="0.2">
      <c r="A39" s="140" t="s">
        <v>136</v>
      </c>
      <c r="B39" s="297">
        <v>4532</v>
      </c>
      <c r="C39" s="298">
        <v>3542</v>
      </c>
      <c r="D39" s="321"/>
      <c r="E39" s="298">
        <v>3542</v>
      </c>
      <c r="F39" s="298">
        <v>3542</v>
      </c>
      <c r="G39" s="298">
        <v>3542</v>
      </c>
    </row>
    <row r="40" spans="1:7" ht="11.1" customHeight="1" x14ac:dyDescent="0.2">
      <c r="A40" s="140" t="s">
        <v>137</v>
      </c>
      <c r="B40" s="297">
        <v>14</v>
      </c>
      <c r="C40" s="298">
        <v>14</v>
      </c>
      <c r="D40" s="321"/>
      <c r="E40" s="298">
        <v>14</v>
      </c>
      <c r="F40" s="298">
        <v>14</v>
      </c>
      <c r="G40" s="298">
        <v>14</v>
      </c>
    </row>
    <row r="41" spans="1:7" ht="11.1" customHeight="1" x14ac:dyDescent="0.2">
      <c r="A41" s="140" t="s">
        <v>138</v>
      </c>
      <c r="B41" s="297">
        <v>27702</v>
      </c>
      <c r="C41" s="298">
        <v>27644</v>
      </c>
      <c r="D41" s="321"/>
      <c r="E41" s="298">
        <v>27515</v>
      </c>
      <c r="F41" s="298">
        <v>27471</v>
      </c>
      <c r="G41" s="298">
        <v>27406</v>
      </c>
    </row>
    <row r="42" spans="1:7" ht="11.1" customHeight="1" x14ac:dyDescent="0.2">
      <c r="A42" s="140" t="s">
        <v>139</v>
      </c>
      <c r="B42" s="297">
        <v>33224</v>
      </c>
      <c r="C42" s="298">
        <v>32601</v>
      </c>
      <c r="D42" s="321"/>
      <c r="E42" s="298">
        <v>31894</v>
      </c>
      <c r="F42" s="298">
        <v>30789</v>
      </c>
      <c r="G42" s="298">
        <v>30081</v>
      </c>
    </row>
    <row r="43" spans="1:7" ht="11.1" customHeight="1" x14ac:dyDescent="0.2">
      <c r="A43" s="140" t="s">
        <v>140</v>
      </c>
      <c r="B43" s="297">
        <v>-1943</v>
      </c>
      <c r="C43" s="298">
        <v>-2827</v>
      </c>
      <c r="D43" s="321"/>
      <c r="E43" s="298">
        <v>-2638</v>
      </c>
      <c r="F43" s="298">
        <v>-2893</v>
      </c>
      <c r="G43" s="298">
        <v>-2688</v>
      </c>
    </row>
    <row r="44" spans="1:7" ht="11.1" customHeight="1" x14ac:dyDescent="0.2">
      <c r="A44" s="141" t="s">
        <v>141</v>
      </c>
      <c r="B44" s="305">
        <v>-19832</v>
      </c>
      <c r="C44" s="306">
        <v>-19829</v>
      </c>
      <c r="D44" s="322"/>
      <c r="E44" s="306">
        <v>-18844</v>
      </c>
      <c r="F44" s="306">
        <v>-17803</v>
      </c>
      <c r="G44" s="306">
        <v>-16822</v>
      </c>
    </row>
    <row r="45" spans="1:7" ht="11.1" customHeight="1" x14ac:dyDescent="0.2">
      <c r="A45" s="142" t="s">
        <v>367</v>
      </c>
      <c r="B45" s="297">
        <v>43697</v>
      </c>
      <c r="C45" s="298">
        <v>41145</v>
      </c>
      <c r="D45" s="321"/>
      <c r="E45" s="298">
        <v>41483</v>
      </c>
      <c r="F45" s="298">
        <v>41120</v>
      </c>
      <c r="G45" s="298">
        <v>41533</v>
      </c>
    </row>
    <row r="46" spans="1:7" ht="11.1" customHeight="1" x14ac:dyDescent="0.2">
      <c r="A46" s="141" t="s">
        <v>341</v>
      </c>
      <c r="B46" s="305">
        <v>112</v>
      </c>
      <c r="C46" s="306">
        <v>94</v>
      </c>
      <c r="D46" s="322"/>
      <c r="E46" s="306">
        <v>102</v>
      </c>
      <c r="F46" s="306">
        <v>203</v>
      </c>
      <c r="G46" s="306">
        <v>166</v>
      </c>
    </row>
    <row r="47" spans="1:7" ht="11.1" customHeight="1" x14ac:dyDescent="0.2">
      <c r="A47" s="147" t="s">
        <v>368</v>
      </c>
      <c r="B47" s="305">
        <v>43809</v>
      </c>
      <c r="C47" s="306">
        <v>41239</v>
      </c>
      <c r="D47" s="322"/>
      <c r="E47" s="306">
        <v>41585</v>
      </c>
      <c r="F47" s="306">
        <v>41323</v>
      </c>
      <c r="G47" s="306">
        <v>41699</v>
      </c>
    </row>
    <row r="48" spans="1:7" ht="11.1" customHeight="1" x14ac:dyDescent="0.2">
      <c r="A48" s="147" t="s">
        <v>369</v>
      </c>
      <c r="B48" s="293">
        <v>442316</v>
      </c>
      <c r="C48" s="294">
        <v>468155</v>
      </c>
      <c r="D48" s="320"/>
      <c r="E48" s="294">
        <v>381508</v>
      </c>
      <c r="F48" s="294">
        <v>373168</v>
      </c>
      <c r="G48" s="294">
        <v>381168</v>
      </c>
    </row>
  </sheetData>
  <mergeCells count="3">
    <mergeCell ref="E1:G2"/>
    <mergeCell ref="B3:C3"/>
    <mergeCell ref="E3:G3"/>
  </mergeCells>
  <pageMargins left="0.7" right="0.7" top="0.75" bottom="0.75" header="0.3" footer="0.3"/>
  <pageSetup scale="86" orientation="landscape" r:id="rId1"/>
  <headerFooter>
    <oddFooter>&amp;R5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37"/>
  <sheetViews>
    <sheetView zoomScaleNormal="100" workbookViewId="0">
      <selection activeCell="H32" sqref="H32"/>
    </sheetView>
  </sheetViews>
  <sheetFormatPr defaultColWidth="21.5" defaultRowHeight="12.75" x14ac:dyDescent="0.2"/>
  <cols>
    <col min="1" max="1" width="59" customWidth="1"/>
    <col min="2" max="4" width="10" customWidth="1"/>
    <col min="5" max="5" width="9.6640625" bestFit="1" customWidth="1"/>
    <col min="6" max="6" width="10" customWidth="1"/>
    <col min="7" max="7" width="0.83203125" customWidth="1"/>
    <col min="8" max="9" width="8.83203125" customWidth="1"/>
    <col min="10" max="10" width="0.83203125" customWidth="1"/>
    <col min="11" max="12" width="10" customWidth="1"/>
    <col min="13" max="13" width="0.83203125" customWidth="1"/>
    <col min="14" max="14" width="10" customWidth="1"/>
  </cols>
  <sheetData>
    <row r="1" spans="1:14" ht="12" customHeight="1" x14ac:dyDescent="0.2">
      <c r="A1" s="55" t="s">
        <v>22</v>
      </c>
      <c r="B1" s="31"/>
      <c r="C1" s="31"/>
      <c r="D1" s="3"/>
      <c r="E1" s="3"/>
      <c r="F1" s="376"/>
      <c r="G1" s="358"/>
      <c r="H1" s="358"/>
      <c r="I1" s="358"/>
      <c r="J1" s="358"/>
      <c r="K1" s="358"/>
      <c r="L1" s="358"/>
      <c r="M1" s="358"/>
      <c r="N1" s="358"/>
    </row>
    <row r="2" spans="1:14" ht="32.1" customHeight="1" x14ac:dyDescent="0.2">
      <c r="A2" s="56" t="s">
        <v>142</v>
      </c>
      <c r="B2" s="20"/>
      <c r="C2" s="20"/>
      <c r="D2" s="28"/>
      <c r="E2" s="28"/>
      <c r="F2" s="361"/>
      <c r="G2" s="361"/>
      <c r="H2" s="361"/>
      <c r="I2" s="361"/>
      <c r="J2" s="361"/>
      <c r="K2" s="361"/>
      <c r="L2" s="361"/>
      <c r="M2" s="361"/>
      <c r="N2" s="361"/>
    </row>
    <row r="3" spans="1:14" ht="11.1" customHeight="1" x14ac:dyDescent="0.2">
      <c r="A3" s="112"/>
      <c r="B3" s="113"/>
      <c r="C3" s="113"/>
      <c r="D3" s="69"/>
      <c r="E3" s="69"/>
      <c r="F3" s="69"/>
      <c r="G3" s="69"/>
      <c r="H3" s="377"/>
      <c r="I3" s="377"/>
      <c r="J3" s="72"/>
      <c r="K3" s="113"/>
      <c r="L3" s="113"/>
      <c r="M3" s="113"/>
      <c r="N3" s="114"/>
    </row>
    <row r="4" spans="1:14" ht="11.1" customHeight="1" x14ac:dyDescent="0.2">
      <c r="A4" s="112"/>
      <c r="B4" s="81"/>
      <c r="C4" s="82"/>
      <c r="D4" s="112"/>
      <c r="E4" s="69"/>
      <c r="F4" s="69"/>
      <c r="G4" s="69"/>
      <c r="H4" s="369" t="s">
        <v>25</v>
      </c>
      <c r="I4" s="365"/>
      <c r="J4" s="115"/>
      <c r="K4" s="114"/>
      <c r="L4" s="113"/>
      <c r="M4" s="113"/>
      <c r="N4" s="116" t="s">
        <v>26</v>
      </c>
    </row>
    <row r="5" spans="1:14" ht="11.1" customHeight="1" x14ac:dyDescent="0.2">
      <c r="A5" s="57" t="s">
        <v>143</v>
      </c>
      <c r="B5" s="117" t="s">
        <v>27</v>
      </c>
      <c r="C5" s="118" t="s">
        <v>28</v>
      </c>
      <c r="D5" s="118" t="s">
        <v>29</v>
      </c>
      <c r="E5" s="118" t="s">
        <v>30</v>
      </c>
      <c r="F5" s="118" t="s">
        <v>31</v>
      </c>
      <c r="G5" s="113"/>
      <c r="H5" s="119" t="s">
        <v>28</v>
      </c>
      <c r="I5" s="119" t="s">
        <v>31</v>
      </c>
      <c r="J5" s="115"/>
      <c r="K5" s="117" t="s">
        <v>32</v>
      </c>
      <c r="L5" s="118" t="s">
        <v>33</v>
      </c>
      <c r="M5" s="82"/>
      <c r="N5" s="117" t="s">
        <v>33</v>
      </c>
    </row>
    <row r="6" spans="1:14" ht="11.1" customHeight="1" x14ac:dyDescent="0.2">
      <c r="A6" s="71" t="s">
        <v>68</v>
      </c>
      <c r="B6" s="115"/>
      <c r="C6" s="72"/>
      <c r="D6" s="72"/>
      <c r="E6" s="72"/>
      <c r="F6" s="72"/>
      <c r="G6" s="72"/>
      <c r="H6" s="115"/>
      <c r="I6" s="115"/>
      <c r="J6" s="120"/>
      <c r="K6" s="120"/>
      <c r="L6" s="69"/>
      <c r="M6" s="69"/>
      <c r="N6" s="120"/>
    </row>
    <row r="7" spans="1:14" ht="11.1" customHeight="1" x14ac:dyDescent="0.2">
      <c r="A7" s="86" t="s">
        <v>331</v>
      </c>
      <c r="B7" s="303">
        <v>1117</v>
      </c>
      <c r="C7" s="304">
        <v>1108</v>
      </c>
      <c r="D7" s="304">
        <v>1104</v>
      </c>
      <c r="E7" s="304">
        <v>1109</v>
      </c>
      <c r="F7" s="304">
        <v>1097</v>
      </c>
      <c r="G7" s="121"/>
      <c r="H7" s="122">
        <v>8.1227436823104685E-3</v>
      </c>
      <c r="I7" s="122">
        <v>1.8231540565177756E-2</v>
      </c>
      <c r="J7" s="115"/>
      <c r="K7" s="303">
        <v>2225</v>
      </c>
      <c r="L7" s="304">
        <v>2171</v>
      </c>
      <c r="M7" s="121"/>
      <c r="N7" s="122">
        <v>2.487333026255182E-2</v>
      </c>
    </row>
    <row r="8" spans="1:14" ht="11.1" customHeight="1" x14ac:dyDescent="0.2">
      <c r="A8" s="86" t="s">
        <v>144</v>
      </c>
      <c r="B8" s="297">
        <v>56</v>
      </c>
      <c r="C8" s="298">
        <v>51</v>
      </c>
      <c r="D8" s="298">
        <v>44</v>
      </c>
      <c r="E8" s="298">
        <v>43</v>
      </c>
      <c r="F8" s="298">
        <v>44</v>
      </c>
      <c r="G8" s="121"/>
      <c r="H8" s="297">
        <v>10</v>
      </c>
      <c r="I8" s="297">
        <v>27</v>
      </c>
      <c r="J8" s="115"/>
      <c r="K8" s="297">
        <v>107</v>
      </c>
      <c r="L8" s="298">
        <v>92</v>
      </c>
      <c r="M8" s="121"/>
      <c r="N8" s="297">
        <v>16</v>
      </c>
    </row>
    <row r="9" spans="1:14" ht="11.1" customHeight="1" x14ac:dyDescent="0.2">
      <c r="A9" s="86" t="s">
        <v>332</v>
      </c>
      <c r="B9" s="297">
        <v>431</v>
      </c>
      <c r="C9" s="298">
        <v>470</v>
      </c>
      <c r="D9" s="298">
        <v>421</v>
      </c>
      <c r="E9" s="298">
        <v>419</v>
      </c>
      <c r="F9" s="298">
        <v>410</v>
      </c>
      <c r="G9" s="121"/>
      <c r="H9" s="297">
        <v>-8</v>
      </c>
      <c r="I9" s="297">
        <v>5</v>
      </c>
      <c r="J9" s="76"/>
      <c r="K9" s="297">
        <v>901</v>
      </c>
      <c r="L9" s="298">
        <v>808</v>
      </c>
      <c r="M9" s="121"/>
      <c r="N9" s="297">
        <v>12</v>
      </c>
    </row>
    <row r="10" spans="1:14" ht="11.1" customHeight="1" x14ac:dyDescent="0.2">
      <c r="A10" s="86" t="s">
        <v>71</v>
      </c>
      <c r="B10" s="297">
        <v>277</v>
      </c>
      <c r="C10" s="298">
        <v>263</v>
      </c>
      <c r="D10" s="298">
        <v>264</v>
      </c>
      <c r="E10" s="298">
        <v>324</v>
      </c>
      <c r="F10" s="298">
        <v>291</v>
      </c>
      <c r="G10" s="121"/>
      <c r="H10" s="297">
        <v>5</v>
      </c>
      <c r="I10" s="297">
        <v>-5</v>
      </c>
      <c r="J10" s="83"/>
      <c r="K10" s="297">
        <v>540</v>
      </c>
      <c r="L10" s="298">
        <v>542</v>
      </c>
      <c r="M10" s="121"/>
      <c r="N10" s="81">
        <v>0</v>
      </c>
    </row>
    <row r="11" spans="1:14" ht="11.1" customHeight="1" x14ac:dyDescent="0.2">
      <c r="A11" s="89" t="s">
        <v>72</v>
      </c>
      <c r="B11" s="305">
        <v>144</v>
      </c>
      <c r="C11" s="306">
        <v>149</v>
      </c>
      <c r="D11" s="306">
        <v>147</v>
      </c>
      <c r="E11" s="306">
        <v>140</v>
      </c>
      <c r="F11" s="306">
        <v>140</v>
      </c>
      <c r="G11" s="123"/>
      <c r="H11" s="305">
        <v>-3</v>
      </c>
      <c r="I11" s="305">
        <v>3</v>
      </c>
      <c r="J11" s="125"/>
      <c r="K11" s="305">
        <v>293</v>
      </c>
      <c r="L11" s="306">
        <v>272</v>
      </c>
      <c r="M11" s="123"/>
      <c r="N11" s="305">
        <v>8</v>
      </c>
    </row>
    <row r="12" spans="1:14" ht="11.1" customHeight="1" x14ac:dyDescent="0.2">
      <c r="A12" s="126" t="s">
        <v>73</v>
      </c>
      <c r="B12" s="297">
        <v>2025</v>
      </c>
      <c r="C12" s="290">
        <v>2041</v>
      </c>
      <c r="D12" s="290">
        <v>1980</v>
      </c>
      <c r="E12" s="290">
        <v>2035</v>
      </c>
      <c r="F12" s="290">
        <v>1982</v>
      </c>
      <c r="G12" s="121"/>
      <c r="H12" s="297">
        <v>-1</v>
      </c>
      <c r="I12" s="297">
        <v>2</v>
      </c>
      <c r="J12" s="83"/>
      <c r="K12" s="289">
        <v>4066</v>
      </c>
      <c r="L12" s="290">
        <v>3885</v>
      </c>
      <c r="M12" s="121"/>
      <c r="N12" s="297">
        <v>5</v>
      </c>
    </row>
    <row r="13" spans="1:14" ht="11.1" customHeight="1" x14ac:dyDescent="0.2">
      <c r="A13" s="71" t="s">
        <v>333</v>
      </c>
      <c r="B13" s="324"/>
      <c r="C13" s="324"/>
      <c r="D13" s="324"/>
      <c r="E13" s="324"/>
      <c r="F13" s="324"/>
      <c r="G13" s="70"/>
      <c r="H13" s="323"/>
      <c r="I13" s="323"/>
      <c r="J13" s="70"/>
      <c r="K13" s="324"/>
      <c r="L13" s="324"/>
      <c r="M13" s="70"/>
      <c r="N13" s="323"/>
    </row>
    <row r="14" spans="1:14" ht="11.1" customHeight="1" x14ac:dyDescent="0.2">
      <c r="A14" s="86" t="s">
        <v>145</v>
      </c>
      <c r="B14" s="297">
        <v>781</v>
      </c>
      <c r="C14" s="298">
        <v>812</v>
      </c>
      <c r="D14" s="298">
        <v>835</v>
      </c>
      <c r="E14" s="298">
        <v>830</v>
      </c>
      <c r="F14" s="298">
        <v>831</v>
      </c>
      <c r="G14" s="121"/>
      <c r="H14" s="297">
        <v>-4</v>
      </c>
      <c r="I14" s="297">
        <v>-6</v>
      </c>
      <c r="J14" s="83"/>
      <c r="K14" s="297">
        <v>1593</v>
      </c>
      <c r="L14" s="298">
        <v>1641</v>
      </c>
      <c r="M14" s="121"/>
      <c r="N14" s="297">
        <v>-3</v>
      </c>
    </row>
    <row r="15" spans="1:14" ht="11.1" customHeight="1" x14ac:dyDescent="0.2">
      <c r="A15" s="89" t="s">
        <v>146</v>
      </c>
      <c r="B15" s="305">
        <v>5</v>
      </c>
      <c r="C15" s="306">
        <v>50</v>
      </c>
      <c r="D15" s="306">
        <v>48</v>
      </c>
      <c r="E15" s="306">
        <v>2</v>
      </c>
      <c r="F15" s="306">
        <v>2</v>
      </c>
      <c r="G15" s="123"/>
      <c r="H15" s="344" t="s">
        <v>37</v>
      </c>
      <c r="I15" s="344" t="s">
        <v>37</v>
      </c>
      <c r="J15" s="125"/>
      <c r="K15" s="305">
        <v>55</v>
      </c>
      <c r="L15" s="306">
        <v>33</v>
      </c>
      <c r="M15" s="123"/>
      <c r="N15" s="305">
        <v>67</v>
      </c>
    </row>
    <row r="16" spans="1:14" ht="11.1" customHeight="1" x14ac:dyDescent="0.2">
      <c r="A16" s="126" t="s">
        <v>334</v>
      </c>
      <c r="B16" s="297">
        <v>786</v>
      </c>
      <c r="C16" s="298">
        <v>862</v>
      </c>
      <c r="D16" s="298">
        <v>883</v>
      </c>
      <c r="E16" s="298">
        <v>832</v>
      </c>
      <c r="F16" s="298">
        <v>833</v>
      </c>
      <c r="G16" s="121"/>
      <c r="H16" s="297">
        <v>-9</v>
      </c>
      <c r="I16" s="297">
        <v>-6</v>
      </c>
      <c r="J16" s="83"/>
      <c r="K16" s="297">
        <v>1648</v>
      </c>
      <c r="L16" s="298">
        <v>1674</v>
      </c>
      <c r="M16" s="121"/>
      <c r="N16" s="297">
        <v>-2</v>
      </c>
    </row>
    <row r="17" spans="1:14" ht="11.1" customHeight="1" x14ac:dyDescent="0.2">
      <c r="A17" s="71" t="s">
        <v>147</v>
      </c>
      <c r="B17" s="323"/>
      <c r="C17" s="321"/>
      <c r="D17" s="321"/>
      <c r="E17" s="321"/>
      <c r="F17" s="321"/>
      <c r="G17" s="121"/>
      <c r="H17" s="323"/>
      <c r="I17" s="323"/>
      <c r="J17" s="83"/>
      <c r="K17" s="323"/>
      <c r="L17" s="321"/>
      <c r="M17" s="121"/>
      <c r="N17" s="323"/>
    </row>
    <row r="18" spans="1:14" ht="11.1" customHeight="1" x14ac:dyDescent="0.2">
      <c r="A18" s="86" t="s">
        <v>148</v>
      </c>
      <c r="B18" s="297">
        <v>174</v>
      </c>
      <c r="C18" s="298">
        <v>253</v>
      </c>
      <c r="D18" s="298">
        <v>138</v>
      </c>
      <c r="E18" s="298">
        <v>129</v>
      </c>
      <c r="F18" s="298">
        <v>150</v>
      </c>
      <c r="G18" s="121"/>
      <c r="H18" s="297">
        <v>-31</v>
      </c>
      <c r="I18" s="297">
        <v>16</v>
      </c>
      <c r="J18" s="83"/>
      <c r="K18" s="297">
        <v>427</v>
      </c>
      <c r="L18" s="298">
        <v>310</v>
      </c>
      <c r="M18" s="121"/>
      <c r="N18" s="297">
        <v>38</v>
      </c>
    </row>
    <row r="19" spans="1:14" ht="11.1" customHeight="1" x14ac:dyDescent="0.2">
      <c r="A19" s="89" t="s">
        <v>149</v>
      </c>
      <c r="B19" s="305">
        <v>-8</v>
      </c>
      <c r="C19" s="306">
        <v>66</v>
      </c>
      <c r="D19" s="306">
        <v>30</v>
      </c>
      <c r="E19" s="306">
        <v>21</v>
      </c>
      <c r="F19" s="306">
        <v>16</v>
      </c>
      <c r="G19" s="123"/>
      <c r="H19" s="344" t="s">
        <v>37</v>
      </c>
      <c r="I19" s="344" t="s">
        <v>37</v>
      </c>
      <c r="J19" s="125"/>
      <c r="K19" s="305">
        <v>58</v>
      </c>
      <c r="L19" s="306">
        <v>26</v>
      </c>
      <c r="M19" s="123"/>
      <c r="N19" s="344" t="s">
        <v>37</v>
      </c>
    </row>
    <row r="20" spans="1:14" ht="11.1" customHeight="1" x14ac:dyDescent="0.2">
      <c r="A20" s="126" t="s">
        <v>150</v>
      </c>
      <c r="B20" s="297">
        <v>166</v>
      </c>
      <c r="C20" s="298">
        <v>319</v>
      </c>
      <c r="D20" s="298">
        <v>168</v>
      </c>
      <c r="E20" s="298">
        <v>150</v>
      </c>
      <c r="F20" s="298">
        <v>166</v>
      </c>
      <c r="G20" s="121"/>
      <c r="H20" s="297">
        <v>-48</v>
      </c>
      <c r="I20" s="81">
        <v>0</v>
      </c>
      <c r="J20" s="83"/>
      <c r="K20" s="297">
        <v>485</v>
      </c>
      <c r="L20" s="298">
        <v>336</v>
      </c>
      <c r="M20" s="121"/>
      <c r="N20" s="297">
        <v>44</v>
      </c>
    </row>
    <row r="21" spans="1:14" ht="11.1" customHeight="1" x14ac:dyDescent="0.2">
      <c r="A21" s="71" t="s">
        <v>76</v>
      </c>
      <c r="B21" s="297">
        <v>58</v>
      </c>
      <c r="C21" s="307">
        <v>59</v>
      </c>
      <c r="D21" s="308">
        <v>46</v>
      </c>
      <c r="E21" s="308">
        <v>49</v>
      </c>
      <c r="F21" s="307">
        <v>50</v>
      </c>
      <c r="G21" s="121"/>
      <c r="H21" s="297">
        <v>-2</v>
      </c>
      <c r="I21" s="297">
        <v>16</v>
      </c>
      <c r="J21" s="83"/>
      <c r="K21" s="311">
        <v>117</v>
      </c>
      <c r="L21" s="307">
        <v>101</v>
      </c>
      <c r="M21" s="121"/>
      <c r="N21" s="297">
        <v>16</v>
      </c>
    </row>
    <row r="22" spans="1:14" ht="11.1" customHeight="1" x14ac:dyDescent="0.2">
      <c r="A22" s="71" t="s">
        <v>77</v>
      </c>
      <c r="B22" s="297">
        <v>27</v>
      </c>
      <c r="C22" s="298">
        <v>31</v>
      </c>
      <c r="D22" s="298">
        <v>34</v>
      </c>
      <c r="E22" s="298">
        <v>33</v>
      </c>
      <c r="F22" s="298">
        <v>31</v>
      </c>
      <c r="G22" s="121"/>
      <c r="H22" s="297">
        <v>-13</v>
      </c>
      <c r="I22" s="297">
        <v>-13</v>
      </c>
      <c r="J22" s="83"/>
      <c r="K22" s="297">
        <v>58</v>
      </c>
      <c r="L22" s="298">
        <v>62</v>
      </c>
      <c r="M22" s="121"/>
      <c r="N22" s="297">
        <v>-6</v>
      </c>
    </row>
    <row r="23" spans="1:14" ht="11.1" customHeight="1" x14ac:dyDescent="0.2">
      <c r="A23" s="71" t="s">
        <v>151</v>
      </c>
      <c r="B23" s="323"/>
      <c r="C23" s="321"/>
      <c r="D23" s="321"/>
      <c r="E23" s="321"/>
      <c r="F23" s="321"/>
      <c r="G23" s="121"/>
      <c r="H23" s="323"/>
      <c r="I23" s="323"/>
      <c r="J23" s="83"/>
      <c r="K23" s="323"/>
      <c r="L23" s="321"/>
      <c r="M23" s="121"/>
      <c r="N23" s="323"/>
    </row>
    <row r="24" spans="1:14" ht="11.1" customHeight="1" x14ac:dyDescent="0.2">
      <c r="A24" s="86" t="s">
        <v>152</v>
      </c>
      <c r="B24" s="297">
        <v>36</v>
      </c>
      <c r="C24" s="298">
        <v>36</v>
      </c>
      <c r="D24" s="298">
        <v>43</v>
      </c>
      <c r="E24" s="298">
        <v>33</v>
      </c>
      <c r="F24" s="298">
        <v>32</v>
      </c>
      <c r="G24" s="121"/>
      <c r="H24" s="345" t="s">
        <v>37</v>
      </c>
      <c r="I24" s="345" t="s">
        <v>37</v>
      </c>
      <c r="J24" s="83"/>
      <c r="K24" s="297">
        <v>72</v>
      </c>
      <c r="L24" s="298">
        <v>62</v>
      </c>
      <c r="M24" s="121"/>
      <c r="N24" s="345" t="s">
        <v>37</v>
      </c>
    </row>
    <row r="25" spans="1:14" ht="11.1" customHeight="1" x14ac:dyDescent="0.2">
      <c r="A25" s="86" t="s">
        <v>153</v>
      </c>
      <c r="B25" s="297">
        <v>19</v>
      </c>
      <c r="C25" s="298">
        <v>21</v>
      </c>
      <c r="D25" s="298">
        <v>20</v>
      </c>
      <c r="E25" s="298">
        <v>21</v>
      </c>
      <c r="F25" s="298">
        <v>19</v>
      </c>
      <c r="G25" s="121"/>
      <c r="H25" s="345" t="s">
        <v>37</v>
      </c>
      <c r="I25" s="345" t="s">
        <v>37</v>
      </c>
      <c r="J25" s="76"/>
      <c r="K25" s="297">
        <v>40</v>
      </c>
      <c r="L25" s="298">
        <v>38</v>
      </c>
      <c r="M25" s="121"/>
      <c r="N25" s="345" t="s">
        <v>37</v>
      </c>
    </row>
    <row r="26" spans="1:14" ht="11.1" customHeight="1" x14ac:dyDescent="0.2">
      <c r="A26" s="86" t="s">
        <v>154</v>
      </c>
      <c r="B26" s="297">
        <v>3</v>
      </c>
      <c r="C26" s="298">
        <v>4</v>
      </c>
      <c r="D26" s="298">
        <v>815</v>
      </c>
      <c r="E26" s="298">
        <v>2</v>
      </c>
      <c r="F26" s="298">
        <v>1</v>
      </c>
      <c r="G26" s="121"/>
      <c r="H26" s="345" t="s">
        <v>37</v>
      </c>
      <c r="I26" s="345" t="s">
        <v>37</v>
      </c>
      <c r="J26" s="76"/>
      <c r="K26" s="297">
        <v>7</v>
      </c>
      <c r="L26" s="298">
        <v>2</v>
      </c>
      <c r="M26" s="121"/>
      <c r="N26" s="345" t="s">
        <v>37</v>
      </c>
    </row>
    <row r="27" spans="1:14" ht="11.1" customHeight="1" x14ac:dyDescent="0.2">
      <c r="A27" s="86" t="s">
        <v>335</v>
      </c>
      <c r="B27" s="297">
        <v>23</v>
      </c>
      <c r="C27" s="298">
        <v>-31</v>
      </c>
      <c r="D27" s="298">
        <v>4</v>
      </c>
      <c r="E27" s="82">
        <v>0</v>
      </c>
      <c r="F27" s="298">
        <v>8</v>
      </c>
      <c r="G27" s="121"/>
      <c r="H27" s="345" t="s">
        <v>37</v>
      </c>
      <c r="I27" s="345" t="s">
        <v>37</v>
      </c>
      <c r="J27" s="129"/>
      <c r="K27" s="297">
        <v>-8</v>
      </c>
      <c r="L27" s="298">
        <v>10</v>
      </c>
      <c r="M27" s="121"/>
      <c r="N27" s="345" t="s">
        <v>37</v>
      </c>
    </row>
    <row r="28" spans="1:14" ht="11.1" customHeight="1" x14ac:dyDescent="0.2">
      <c r="A28" s="89" t="s">
        <v>155</v>
      </c>
      <c r="B28" s="305">
        <v>24</v>
      </c>
      <c r="C28" s="306">
        <v>-19</v>
      </c>
      <c r="D28" s="306">
        <v>-22</v>
      </c>
      <c r="E28" s="306">
        <v>-26</v>
      </c>
      <c r="F28" s="306">
        <v>-17</v>
      </c>
      <c r="G28" s="123"/>
      <c r="H28" s="345" t="s">
        <v>37</v>
      </c>
      <c r="I28" s="345" t="s">
        <v>37</v>
      </c>
      <c r="J28" s="125"/>
      <c r="K28" s="305">
        <v>5</v>
      </c>
      <c r="L28" s="306">
        <v>-34</v>
      </c>
      <c r="M28" s="123"/>
      <c r="N28" s="345" t="s">
        <v>37</v>
      </c>
    </row>
    <row r="29" spans="1:14" ht="11.1" customHeight="1" x14ac:dyDescent="0.2">
      <c r="A29" s="131" t="s">
        <v>336</v>
      </c>
      <c r="B29" s="305">
        <v>105</v>
      </c>
      <c r="C29" s="306">
        <v>11</v>
      </c>
      <c r="D29" s="306">
        <v>860</v>
      </c>
      <c r="E29" s="298">
        <v>30</v>
      </c>
      <c r="F29" s="298">
        <v>43</v>
      </c>
      <c r="G29" s="123"/>
      <c r="H29" s="347" t="s">
        <v>37</v>
      </c>
      <c r="I29" s="347" t="s">
        <v>37</v>
      </c>
      <c r="J29" s="125"/>
      <c r="K29" s="297">
        <v>116</v>
      </c>
      <c r="L29" s="298">
        <v>78</v>
      </c>
      <c r="M29" s="123"/>
      <c r="N29" s="347" t="s">
        <v>37</v>
      </c>
    </row>
    <row r="30" spans="1:14" ht="11.1" customHeight="1" x14ac:dyDescent="0.2">
      <c r="A30" s="132" t="s">
        <v>79</v>
      </c>
      <c r="B30" s="297">
        <v>3167</v>
      </c>
      <c r="C30" s="298">
        <v>3323</v>
      </c>
      <c r="D30" s="298">
        <v>3971</v>
      </c>
      <c r="E30" s="290">
        <v>3129</v>
      </c>
      <c r="F30" s="290">
        <v>3105</v>
      </c>
      <c r="G30" s="121"/>
      <c r="H30" s="297">
        <v>-5</v>
      </c>
      <c r="I30" s="297">
        <v>2</v>
      </c>
      <c r="J30" s="83"/>
      <c r="K30" s="289">
        <v>6490</v>
      </c>
      <c r="L30" s="290">
        <v>6136</v>
      </c>
      <c r="M30" s="121"/>
      <c r="N30" s="297">
        <v>6</v>
      </c>
    </row>
    <row r="31" spans="1:14" ht="11.1" customHeight="1" x14ac:dyDescent="0.2">
      <c r="A31" s="102" t="s">
        <v>36</v>
      </c>
      <c r="B31" s="305">
        <v>9</v>
      </c>
      <c r="C31" s="306">
        <v>9</v>
      </c>
      <c r="D31" s="306">
        <v>-25</v>
      </c>
      <c r="E31" s="306">
        <v>-1</v>
      </c>
      <c r="F31" s="306">
        <v>7</v>
      </c>
      <c r="G31" s="133"/>
      <c r="H31" s="344" t="s">
        <v>37</v>
      </c>
      <c r="I31" s="344" t="s">
        <v>37</v>
      </c>
      <c r="J31" s="125"/>
      <c r="K31" s="305">
        <v>18</v>
      </c>
      <c r="L31" s="306">
        <v>8</v>
      </c>
      <c r="M31" s="133"/>
      <c r="N31" s="344" t="s">
        <v>37</v>
      </c>
    </row>
    <row r="32" spans="1:14" ht="11.1" customHeight="1" x14ac:dyDescent="0.2">
      <c r="A32" s="134" t="s">
        <v>38</v>
      </c>
      <c r="B32" s="293">
        <v>3176</v>
      </c>
      <c r="C32" s="314">
        <v>3332</v>
      </c>
      <c r="D32" s="314">
        <v>3946</v>
      </c>
      <c r="E32" s="314">
        <v>3128</v>
      </c>
      <c r="F32" s="314">
        <v>3112</v>
      </c>
      <c r="G32" s="123"/>
      <c r="H32" s="124">
        <v>-0.05</v>
      </c>
      <c r="I32" s="124">
        <v>2.056555269922879E-2</v>
      </c>
      <c r="J32" s="125"/>
      <c r="K32" s="313">
        <v>6508</v>
      </c>
      <c r="L32" s="314">
        <v>6144</v>
      </c>
      <c r="M32" s="123"/>
      <c r="N32" s="124">
        <v>5.9244791666666664E-2</v>
      </c>
    </row>
    <row r="33" spans="1:14" ht="12" customHeight="1" x14ac:dyDescent="0.2">
      <c r="A33" s="364" t="s">
        <v>404</v>
      </c>
      <c r="B33" s="375"/>
      <c r="C33" s="375"/>
      <c r="D33" s="375"/>
      <c r="E33" s="375"/>
      <c r="F33" s="375"/>
      <c r="G33" s="375"/>
      <c r="H33" s="375"/>
      <c r="I33" s="375"/>
      <c r="J33" s="112"/>
      <c r="K33" s="112"/>
      <c r="L33" s="112"/>
      <c r="M33" s="112"/>
      <c r="N33" s="112"/>
    </row>
    <row r="34" spans="1:14" ht="12" customHeight="1" x14ac:dyDescent="0.2">
      <c r="A34" s="364" t="s">
        <v>405</v>
      </c>
      <c r="B34" s="375"/>
      <c r="C34" s="375"/>
      <c r="D34" s="375"/>
      <c r="E34" s="375"/>
      <c r="F34" s="375"/>
      <c r="G34" s="375"/>
      <c r="H34" s="375"/>
      <c r="I34" s="375"/>
      <c r="J34" s="112"/>
      <c r="K34" s="112"/>
      <c r="L34" s="112"/>
      <c r="M34" s="112"/>
      <c r="N34" s="112"/>
    </row>
    <row r="35" spans="1:14" ht="12" customHeight="1" x14ac:dyDescent="0.2">
      <c r="A35" s="364" t="s">
        <v>406</v>
      </c>
      <c r="B35" s="373"/>
      <c r="C35" s="370"/>
      <c r="D35" s="370"/>
      <c r="E35" s="370"/>
      <c r="F35" s="370"/>
      <c r="G35" s="370"/>
      <c r="H35" s="373"/>
      <c r="I35" s="373"/>
      <c r="J35" s="373"/>
      <c r="K35" s="373"/>
      <c r="L35" s="373"/>
      <c r="M35" s="373"/>
      <c r="N35" s="373"/>
    </row>
    <row r="36" spans="1:14" ht="24.95" customHeight="1" x14ac:dyDescent="0.2">
      <c r="A36" s="374" t="s">
        <v>407</v>
      </c>
      <c r="B36" s="375"/>
      <c r="C36" s="375"/>
      <c r="D36" s="375"/>
      <c r="E36" s="375"/>
      <c r="F36" s="375"/>
      <c r="G36" s="375"/>
      <c r="H36" s="375"/>
      <c r="I36" s="375"/>
      <c r="J36" s="375"/>
      <c r="K36" s="375"/>
      <c r="L36" s="375"/>
      <c r="M36" s="375"/>
      <c r="N36" s="375"/>
    </row>
    <row r="37" spans="1:14" x14ac:dyDescent="0.2">
      <c r="A37" s="374" t="s">
        <v>64</v>
      </c>
      <c r="B37" s="375"/>
      <c r="C37" s="375"/>
      <c r="D37" s="375"/>
      <c r="E37" s="375"/>
      <c r="F37" s="375"/>
      <c r="G37" s="375"/>
      <c r="H37" s="375"/>
      <c r="I37" s="375"/>
      <c r="J37" s="375"/>
      <c r="K37" s="375"/>
      <c r="L37" s="375"/>
      <c r="M37" s="375"/>
      <c r="N37" s="375"/>
    </row>
  </sheetData>
  <mergeCells count="8">
    <mergeCell ref="A35:N35"/>
    <mergeCell ref="A36:N36"/>
    <mergeCell ref="A37:N37"/>
    <mergeCell ref="F1:N2"/>
    <mergeCell ref="H3:I3"/>
    <mergeCell ref="H4:I4"/>
    <mergeCell ref="A33:I33"/>
    <mergeCell ref="A34:I34"/>
  </mergeCells>
  <pageMargins left="0.7" right="0.7" top="0.75" bottom="0.75" header="0.3" footer="0.3"/>
  <pageSetup scale="86" orientation="landscape" r:id="rId1"/>
  <headerFooter>
    <oddFooter>&amp;R6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50"/>
  <sheetViews>
    <sheetView tabSelected="1" zoomScaleNormal="100" workbookViewId="0">
      <selection activeCell="Q47" sqref="Q47"/>
    </sheetView>
  </sheetViews>
  <sheetFormatPr defaultColWidth="21.5" defaultRowHeight="12.75" x14ac:dyDescent="0.2"/>
  <cols>
    <col min="1" max="1" width="59.5" customWidth="1"/>
    <col min="2" max="2" width="14" customWidth="1"/>
    <col min="3" max="3" width="8.83203125" customWidth="1"/>
    <col min="4" max="4" width="0.83203125" customWidth="1"/>
    <col min="5" max="5" width="13" customWidth="1"/>
    <col min="6" max="6" width="8.83203125" customWidth="1"/>
    <col min="7" max="7" width="0.83203125" customWidth="1"/>
    <col min="8" max="8" width="12.5" customWidth="1"/>
    <col min="9" max="9" width="8.83203125" customWidth="1"/>
    <col min="10" max="10" width="0.83203125" customWidth="1"/>
    <col min="11" max="11" width="13.33203125" customWidth="1"/>
    <col min="12" max="12" width="8.83203125" customWidth="1"/>
    <col min="13" max="13" width="4.83203125" bestFit="1" customWidth="1"/>
    <col min="14" max="14" width="0.83203125" customWidth="1"/>
    <col min="15" max="15" width="13.1640625" customWidth="1"/>
    <col min="16" max="16" width="8.83203125" customWidth="1"/>
  </cols>
  <sheetData>
    <row r="1" spans="1:16" ht="12" customHeight="1" x14ac:dyDescent="0.2">
      <c r="A1" s="32" t="s">
        <v>22</v>
      </c>
      <c r="B1" s="32"/>
      <c r="C1" s="32"/>
      <c r="D1" s="32"/>
      <c r="E1" s="32"/>
      <c r="F1" s="32"/>
      <c r="G1" s="25"/>
      <c r="I1" s="25"/>
      <c r="J1" s="25"/>
      <c r="K1" s="360"/>
      <c r="L1" s="358"/>
      <c r="M1" s="360"/>
      <c r="N1" s="358"/>
      <c r="O1" s="358"/>
      <c r="P1" s="358"/>
    </row>
    <row r="2" spans="1:16" ht="33" customHeight="1" x14ac:dyDescent="0.2">
      <c r="A2" s="33" t="s">
        <v>156</v>
      </c>
      <c r="B2" s="33"/>
      <c r="C2" s="33"/>
      <c r="D2" s="33"/>
      <c r="E2" s="33"/>
      <c r="F2" s="33"/>
      <c r="G2" s="34"/>
      <c r="H2" s="34"/>
      <c r="I2" s="34"/>
      <c r="J2" s="35"/>
      <c r="K2" s="358"/>
      <c r="L2" s="358"/>
      <c r="M2" s="360"/>
      <c r="N2" s="358"/>
      <c r="O2" s="358"/>
      <c r="P2" s="358"/>
    </row>
    <row r="3" spans="1:16" s="70" customFormat="1" ht="11.25" x14ac:dyDescent="0.2">
      <c r="A3" s="109"/>
      <c r="B3" s="366" t="s">
        <v>27</v>
      </c>
      <c r="C3" s="380"/>
      <c r="D3" s="110"/>
      <c r="E3" s="371" t="s">
        <v>28</v>
      </c>
      <c r="F3" s="378"/>
      <c r="G3" s="110"/>
      <c r="H3" s="371" t="s">
        <v>29</v>
      </c>
      <c r="I3" s="378"/>
      <c r="J3" s="110"/>
      <c r="K3" s="371" t="s">
        <v>30</v>
      </c>
      <c r="L3" s="378"/>
      <c r="M3" s="111"/>
      <c r="N3" s="110"/>
      <c r="O3" s="371" t="s">
        <v>31</v>
      </c>
      <c r="P3" s="380"/>
    </row>
    <row r="4" spans="1:16" s="70" customFormat="1" ht="11.25" x14ac:dyDescent="0.2">
      <c r="A4" s="72"/>
      <c r="B4" s="383" t="s">
        <v>157</v>
      </c>
      <c r="C4" s="383" t="s">
        <v>158</v>
      </c>
      <c r="D4" s="365"/>
      <c r="E4" s="379" t="s">
        <v>157</v>
      </c>
      <c r="F4" s="379" t="s">
        <v>158</v>
      </c>
      <c r="G4" s="365"/>
      <c r="H4" s="379" t="s">
        <v>157</v>
      </c>
      <c r="I4" s="379" t="s">
        <v>158</v>
      </c>
      <c r="J4" s="365"/>
      <c r="K4" s="379" t="s">
        <v>157</v>
      </c>
      <c r="L4" s="379" t="s">
        <v>158</v>
      </c>
      <c r="M4" s="367"/>
      <c r="N4" s="365"/>
      <c r="O4" s="379" t="s">
        <v>157</v>
      </c>
      <c r="P4" s="379" t="s">
        <v>158</v>
      </c>
    </row>
    <row r="5" spans="1:16" s="70" customFormat="1" ht="11.25" x14ac:dyDescent="0.2">
      <c r="A5" s="57" t="s">
        <v>159</v>
      </c>
      <c r="B5" s="384"/>
      <c r="C5" s="384"/>
      <c r="D5" s="378"/>
      <c r="E5" s="378"/>
      <c r="F5" s="378"/>
      <c r="G5" s="378"/>
      <c r="H5" s="378"/>
      <c r="I5" s="378"/>
      <c r="J5" s="378"/>
      <c r="K5" s="378"/>
      <c r="L5" s="378"/>
      <c r="M5" s="382"/>
      <c r="N5" s="378"/>
      <c r="O5" s="378"/>
      <c r="P5" s="378"/>
    </row>
    <row r="6" spans="1:16" s="70" customFormat="1" ht="11.1" customHeight="1" x14ac:dyDescent="0.2">
      <c r="A6" s="63" t="s">
        <v>108</v>
      </c>
      <c r="B6" s="64"/>
      <c r="C6" s="65"/>
      <c r="D6" s="66"/>
      <c r="E6" s="67"/>
      <c r="F6" s="68"/>
      <c r="G6" s="69"/>
      <c r="H6" s="69"/>
      <c r="I6" s="67"/>
      <c r="J6" s="69"/>
      <c r="K6" s="69"/>
      <c r="L6" s="67"/>
      <c r="M6" s="67"/>
      <c r="N6" s="69"/>
      <c r="O6" s="69"/>
      <c r="P6" s="69"/>
    </row>
    <row r="7" spans="1:16" s="70" customFormat="1" ht="11.1" customHeight="1" x14ac:dyDescent="0.2">
      <c r="A7" s="71" t="s">
        <v>160</v>
      </c>
      <c r="B7" s="64"/>
      <c r="C7" s="65"/>
      <c r="D7" s="67"/>
      <c r="E7" s="67"/>
      <c r="F7" s="72"/>
      <c r="G7" s="69"/>
      <c r="H7" s="69"/>
      <c r="I7" s="67"/>
      <c r="J7" s="69"/>
      <c r="K7" s="69"/>
      <c r="L7" s="67"/>
      <c r="M7" s="67"/>
      <c r="N7" s="73"/>
      <c r="O7" s="74"/>
      <c r="P7" s="74"/>
    </row>
    <row r="8" spans="1:16" s="70" customFormat="1" ht="11.1" customHeight="1" x14ac:dyDescent="0.2">
      <c r="A8" s="75" t="s">
        <v>110</v>
      </c>
      <c r="B8" s="303">
        <v>94229</v>
      </c>
      <c r="C8" s="77">
        <v>-2.9999999999999997E-4</v>
      </c>
      <c r="D8" s="78"/>
      <c r="E8" s="304">
        <v>80403</v>
      </c>
      <c r="F8" s="79">
        <v>3.8999999999999998E-3</v>
      </c>
      <c r="G8" s="80"/>
      <c r="H8" s="304">
        <v>61627</v>
      </c>
      <c r="I8" s="79">
        <v>6.0000000000000001E-3</v>
      </c>
      <c r="J8" s="78"/>
      <c r="K8" s="304">
        <v>60030</v>
      </c>
      <c r="L8" s="79">
        <v>6.7000000000000002E-3</v>
      </c>
      <c r="M8" s="79"/>
      <c r="N8" s="78"/>
      <c r="O8" s="304">
        <v>61756</v>
      </c>
      <c r="P8" s="79">
        <v>7.1999999999999998E-3</v>
      </c>
    </row>
    <row r="9" spans="1:16" s="70" customFormat="1" ht="11.1" customHeight="1" x14ac:dyDescent="0.2">
      <c r="A9" s="75" t="s">
        <v>161</v>
      </c>
      <c r="B9" s="297">
        <v>21093</v>
      </c>
      <c r="C9" s="348">
        <v>0.76</v>
      </c>
      <c r="D9" s="82"/>
      <c r="E9" s="298">
        <v>17081</v>
      </c>
      <c r="F9" s="351">
        <v>1.37</v>
      </c>
      <c r="G9" s="80"/>
      <c r="H9" s="298">
        <v>15788</v>
      </c>
      <c r="I9" s="351">
        <v>1.63</v>
      </c>
      <c r="J9" s="82"/>
      <c r="K9" s="298">
        <v>15324</v>
      </c>
      <c r="L9" s="351">
        <v>1.89</v>
      </c>
      <c r="M9" s="79"/>
      <c r="N9" s="82"/>
      <c r="O9" s="298">
        <v>13666</v>
      </c>
      <c r="P9" s="351">
        <v>1.87</v>
      </c>
    </row>
    <row r="10" spans="1:16" s="70" customFormat="1" ht="11.1" customHeight="1" x14ac:dyDescent="0.2">
      <c r="A10" s="75" t="s">
        <v>323</v>
      </c>
      <c r="B10" s="297">
        <v>30265</v>
      </c>
      <c r="C10" s="348">
        <v>0.82</v>
      </c>
      <c r="D10" s="82"/>
      <c r="E10" s="298">
        <v>34109</v>
      </c>
      <c r="F10" s="351">
        <v>4.67</v>
      </c>
      <c r="G10" s="80"/>
      <c r="H10" s="298">
        <v>38846</v>
      </c>
      <c r="I10" s="351">
        <v>4.62</v>
      </c>
      <c r="J10" s="82"/>
      <c r="K10" s="298">
        <v>40816</v>
      </c>
      <c r="L10" s="351">
        <v>6.42</v>
      </c>
      <c r="M10" s="79"/>
      <c r="N10" s="82"/>
      <c r="O10" s="298">
        <v>38038</v>
      </c>
      <c r="P10" s="351">
        <v>5.99</v>
      </c>
    </row>
    <row r="11" spans="1:16" s="70" customFormat="1" ht="11.1" customHeight="1" x14ac:dyDescent="0.2">
      <c r="A11" s="75" t="s">
        <v>162</v>
      </c>
      <c r="B11" s="297">
        <v>12791</v>
      </c>
      <c r="C11" s="348">
        <v>1.28</v>
      </c>
      <c r="D11" s="82"/>
      <c r="E11" s="298">
        <v>12984</v>
      </c>
      <c r="F11" s="351">
        <v>2.69</v>
      </c>
      <c r="G11" s="80"/>
      <c r="H11" s="298">
        <v>11609</v>
      </c>
      <c r="I11" s="351">
        <v>3.25</v>
      </c>
      <c r="J11" s="82"/>
      <c r="K11" s="298">
        <v>10303</v>
      </c>
      <c r="L11" s="351">
        <v>4.0199999999999996</v>
      </c>
      <c r="M11" s="79"/>
      <c r="N11" s="82"/>
      <c r="O11" s="298">
        <v>10920</v>
      </c>
      <c r="P11" s="351">
        <v>4.3600000000000003</v>
      </c>
    </row>
    <row r="12" spans="1:16" s="70" customFormat="1" ht="11.1" customHeight="1" x14ac:dyDescent="0.2">
      <c r="A12" s="75" t="s">
        <v>163</v>
      </c>
      <c r="B12" s="323"/>
      <c r="C12" s="349"/>
      <c r="D12" s="84"/>
      <c r="E12" s="321"/>
      <c r="F12" s="352"/>
      <c r="G12" s="80"/>
      <c r="H12" s="321"/>
      <c r="I12" s="352"/>
      <c r="J12" s="84"/>
      <c r="K12" s="321"/>
      <c r="L12" s="352"/>
      <c r="M12" s="85"/>
      <c r="N12" s="84"/>
      <c r="O12" s="321"/>
      <c r="P12" s="352"/>
    </row>
    <row r="13" spans="1:16" s="70" customFormat="1" ht="11.1" customHeight="1" x14ac:dyDescent="0.2">
      <c r="A13" s="86" t="s">
        <v>164</v>
      </c>
      <c r="B13" s="297">
        <v>31185</v>
      </c>
      <c r="C13" s="348">
        <v>2.21</v>
      </c>
      <c r="D13" s="82"/>
      <c r="E13" s="298">
        <v>31720</v>
      </c>
      <c r="F13" s="351">
        <v>3.02</v>
      </c>
      <c r="G13" s="87"/>
      <c r="H13" s="298">
        <v>29690</v>
      </c>
      <c r="I13" s="351">
        <v>3.36</v>
      </c>
      <c r="J13" s="82"/>
      <c r="K13" s="298">
        <v>29285</v>
      </c>
      <c r="L13" s="351">
        <v>2.75</v>
      </c>
      <c r="M13" s="441" t="s">
        <v>165</v>
      </c>
      <c r="N13" s="82"/>
      <c r="O13" s="298">
        <v>29492</v>
      </c>
      <c r="P13" s="351">
        <v>3.86</v>
      </c>
    </row>
    <row r="14" spans="1:16" s="70" customFormat="1" ht="11.1" customHeight="1" x14ac:dyDescent="0.2">
      <c r="A14" s="89" t="s">
        <v>166</v>
      </c>
      <c r="B14" s="305">
        <v>12743</v>
      </c>
      <c r="C14" s="350">
        <v>1.84</v>
      </c>
      <c r="D14" s="92"/>
      <c r="E14" s="306">
        <v>11170</v>
      </c>
      <c r="F14" s="353">
        <v>2.5499999999999998</v>
      </c>
      <c r="G14" s="94"/>
      <c r="H14" s="306">
        <v>11418</v>
      </c>
      <c r="I14" s="353">
        <v>2.7</v>
      </c>
      <c r="J14" s="92"/>
      <c r="K14" s="306">
        <v>11247</v>
      </c>
      <c r="L14" s="353">
        <v>2.97</v>
      </c>
      <c r="M14" s="442"/>
      <c r="N14" s="92"/>
      <c r="O14" s="306">
        <v>9961</v>
      </c>
      <c r="P14" s="353">
        <v>3.29</v>
      </c>
    </row>
    <row r="15" spans="1:16" s="70" customFormat="1" ht="11.1" customHeight="1" x14ac:dyDescent="0.2">
      <c r="A15" s="95" t="s">
        <v>167</v>
      </c>
      <c r="B15" s="297">
        <v>43928</v>
      </c>
      <c r="C15" s="348">
        <v>2.1</v>
      </c>
      <c r="D15" s="82"/>
      <c r="E15" s="298">
        <v>42890</v>
      </c>
      <c r="F15" s="351">
        <v>2.89</v>
      </c>
      <c r="G15" s="96"/>
      <c r="H15" s="298">
        <v>41108</v>
      </c>
      <c r="I15" s="351">
        <v>3.18</v>
      </c>
      <c r="J15" s="82"/>
      <c r="K15" s="298">
        <v>40532</v>
      </c>
      <c r="L15" s="351">
        <v>2.81</v>
      </c>
      <c r="M15" s="441" t="s">
        <v>165</v>
      </c>
      <c r="N15" s="82"/>
      <c r="O15" s="298">
        <v>39453</v>
      </c>
      <c r="P15" s="351">
        <v>3.71</v>
      </c>
    </row>
    <row r="16" spans="1:16" s="70" customFormat="1" ht="11.1" customHeight="1" x14ac:dyDescent="0.2">
      <c r="A16" s="75" t="s">
        <v>168</v>
      </c>
      <c r="B16" s="323"/>
      <c r="C16" s="349"/>
      <c r="D16" s="84"/>
      <c r="E16" s="321"/>
      <c r="F16" s="352"/>
      <c r="G16" s="80"/>
      <c r="H16" s="321"/>
      <c r="I16" s="352"/>
      <c r="J16" s="84"/>
      <c r="K16" s="321"/>
      <c r="L16" s="352"/>
      <c r="M16" s="85"/>
      <c r="N16" s="84"/>
      <c r="O16" s="321"/>
      <c r="P16" s="352"/>
    </row>
    <row r="17" spans="1:16" s="70" customFormat="1" ht="11.1" customHeight="1" x14ac:dyDescent="0.2">
      <c r="A17" s="86" t="s">
        <v>169</v>
      </c>
      <c r="B17" s="297">
        <v>27901</v>
      </c>
      <c r="C17" s="348">
        <v>1.52</v>
      </c>
      <c r="D17" s="82"/>
      <c r="E17" s="298">
        <v>23175</v>
      </c>
      <c r="F17" s="351">
        <v>1.87</v>
      </c>
      <c r="G17" s="87"/>
      <c r="H17" s="298">
        <v>18444</v>
      </c>
      <c r="I17" s="351">
        <v>2.08</v>
      </c>
      <c r="J17" s="82"/>
      <c r="K17" s="298">
        <v>19315</v>
      </c>
      <c r="L17" s="351">
        <v>2.11</v>
      </c>
      <c r="M17" s="79"/>
      <c r="N17" s="82"/>
      <c r="O17" s="298">
        <v>18870</v>
      </c>
      <c r="P17" s="351">
        <v>2.19</v>
      </c>
    </row>
    <row r="18" spans="1:16" s="70" customFormat="1" ht="11.1" customHeight="1" x14ac:dyDescent="0.2">
      <c r="A18" s="86" t="s">
        <v>170</v>
      </c>
      <c r="B18" s="297">
        <v>74583</v>
      </c>
      <c r="C18" s="348">
        <v>1.92</v>
      </c>
      <c r="D18" s="82"/>
      <c r="E18" s="298">
        <v>69046</v>
      </c>
      <c r="F18" s="351">
        <v>2.3199999999999998</v>
      </c>
      <c r="G18" s="87"/>
      <c r="H18" s="298">
        <v>67494</v>
      </c>
      <c r="I18" s="351">
        <v>2.36</v>
      </c>
      <c r="J18" s="82"/>
      <c r="K18" s="298">
        <v>67235</v>
      </c>
      <c r="L18" s="351">
        <v>2.4900000000000002</v>
      </c>
      <c r="M18" s="79"/>
      <c r="N18" s="82"/>
      <c r="O18" s="298">
        <v>66445</v>
      </c>
      <c r="P18" s="351">
        <v>2.58</v>
      </c>
    </row>
    <row r="19" spans="1:16" s="70" customFormat="1" ht="11.1" customHeight="1" x14ac:dyDescent="0.2">
      <c r="A19" s="86" t="s">
        <v>324</v>
      </c>
      <c r="B19" s="297">
        <v>1025</v>
      </c>
      <c r="C19" s="348">
        <v>2.98</v>
      </c>
      <c r="D19" s="82"/>
      <c r="E19" s="298">
        <v>1033</v>
      </c>
      <c r="F19" s="351">
        <v>3.06</v>
      </c>
      <c r="G19" s="87"/>
      <c r="H19" s="298">
        <v>1134</v>
      </c>
      <c r="I19" s="351">
        <v>3.03</v>
      </c>
      <c r="J19" s="82"/>
      <c r="K19" s="298">
        <v>1217</v>
      </c>
      <c r="L19" s="351">
        <v>3.05</v>
      </c>
      <c r="M19" s="79"/>
      <c r="N19" s="82"/>
      <c r="O19" s="298">
        <v>1735</v>
      </c>
      <c r="P19" s="351">
        <v>2.89</v>
      </c>
    </row>
    <row r="20" spans="1:16" s="70" customFormat="1" ht="11.1" customHeight="1" x14ac:dyDescent="0.2">
      <c r="A20" s="86" t="s">
        <v>325</v>
      </c>
      <c r="B20" s="297">
        <v>45511</v>
      </c>
      <c r="C20" s="348">
        <v>0.82</v>
      </c>
      <c r="D20" s="82"/>
      <c r="E20" s="298">
        <v>36375</v>
      </c>
      <c r="F20" s="351">
        <v>0.95</v>
      </c>
      <c r="G20" s="87"/>
      <c r="H20" s="298">
        <v>35242</v>
      </c>
      <c r="I20" s="351">
        <v>1.64</v>
      </c>
      <c r="J20" s="82"/>
      <c r="K20" s="298">
        <v>33729</v>
      </c>
      <c r="L20" s="351">
        <v>1.75</v>
      </c>
      <c r="M20" s="79"/>
      <c r="N20" s="82"/>
      <c r="O20" s="298">
        <v>30770</v>
      </c>
      <c r="P20" s="351">
        <v>2.04</v>
      </c>
    </row>
    <row r="21" spans="1:16" s="70" customFormat="1" ht="11.1" customHeight="1" x14ac:dyDescent="0.2">
      <c r="A21" s="89" t="s">
        <v>326</v>
      </c>
      <c r="B21" s="305">
        <v>6236</v>
      </c>
      <c r="C21" s="350">
        <v>1.1299999999999999</v>
      </c>
      <c r="D21" s="92"/>
      <c r="E21" s="306">
        <v>6840</v>
      </c>
      <c r="F21" s="353">
        <v>2.36</v>
      </c>
      <c r="G21" s="94"/>
      <c r="H21" s="306">
        <v>6695</v>
      </c>
      <c r="I21" s="353">
        <v>2.41</v>
      </c>
      <c r="J21" s="92"/>
      <c r="K21" s="306">
        <v>5653</v>
      </c>
      <c r="L21" s="353">
        <v>2.8</v>
      </c>
      <c r="M21" s="97"/>
      <c r="N21" s="92"/>
      <c r="O21" s="306">
        <v>5764</v>
      </c>
      <c r="P21" s="353">
        <v>2.72</v>
      </c>
    </row>
    <row r="22" spans="1:16" s="70" customFormat="1" ht="11.1" customHeight="1" x14ac:dyDescent="0.2">
      <c r="A22" s="98" t="s">
        <v>327</v>
      </c>
      <c r="B22" s="305">
        <v>155256</v>
      </c>
      <c r="C22" s="350">
        <v>1.5</v>
      </c>
      <c r="D22" s="99"/>
      <c r="E22" s="306">
        <v>136469</v>
      </c>
      <c r="F22" s="353">
        <v>1.88</v>
      </c>
      <c r="G22" s="100"/>
      <c r="H22" s="306">
        <v>129009</v>
      </c>
      <c r="I22" s="353">
        <v>2.13</v>
      </c>
      <c r="J22" s="99"/>
      <c r="K22" s="306">
        <v>127149</v>
      </c>
      <c r="L22" s="353">
        <v>2.25</v>
      </c>
      <c r="M22" s="97"/>
      <c r="N22" s="99"/>
      <c r="O22" s="306">
        <v>123584</v>
      </c>
      <c r="P22" s="353">
        <v>2.4</v>
      </c>
    </row>
    <row r="23" spans="1:16" s="70" customFormat="1" ht="11.1" customHeight="1" x14ac:dyDescent="0.2">
      <c r="A23" s="95" t="s">
        <v>328</v>
      </c>
      <c r="B23" s="303">
        <v>357562</v>
      </c>
      <c r="C23" s="77">
        <v>1.06E-2</v>
      </c>
      <c r="D23" s="67"/>
      <c r="E23" s="304">
        <v>323936</v>
      </c>
      <c r="F23" s="79">
        <v>1.95E-2</v>
      </c>
      <c r="G23" s="96"/>
      <c r="H23" s="304">
        <v>297987</v>
      </c>
      <c r="I23" s="79">
        <v>2.3E-2</v>
      </c>
      <c r="J23" s="84"/>
      <c r="K23" s="304">
        <v>294154</v>
      </c>
      <c r="L23" s="79">
        <v>2.63E-2</v>
      </c>
      <c r="M23" s="101" t="s">
        <v>165</v>
      </c>
      <c r="N23" s="84"/>
      <c r="O23" s="304">
        <v>287417</v>
      </c>
      <c r="P23" s="79">
        <v>2.7400000000000001E-2</v>
      </c>
    </row>
    <row r="24" spans="1:16" s="70" customFormat="1" ht="11.1" customHeight="1" x14ac:dyDescent="0.2">
      <c r="A24" s="102" t="s">
        <v>171</v>
      </c>
      <c r="B24" s="305">
        <v>57797</v>
      </c>
      <c r="C24" s="90"/>
      <c r="D24" s="92"/>
      <c r="E24" s="306">
        <v>61342</v>
      </c>
      <c r="F24" s="92"/>
      <c r="G24" s="103"/>
      <c r="H24" s="306">
        <v>56354</v>
      </c>
      <c r="I24" s="92"/>
      <c r="J24" s="92"/>
      <c r="K24" s="306">
        <v>56525</v>
      </c>
      <c r="L24" s="92"/>
      <c r="M24" s="92"/>
      <c r="N24" s="92"/>
      <c r="O24" s="306">
        <v>54967</v>
      </c>
      <c r="P24" s="92"/>
    </row>
    <row r="25" spans="1:16" s="70" customFormat="1" ht="11.1" customHeight="1" x14ac:dyDescent="0.2">
      <c r="A25" s="98" t="s">
        <v>172</v>
      </c>
      <c r="B25" s="293">
        <v>415359</v>
      </c>
      <c r="C25" s="104"/>
      <c r="D25" s="105"/>
      <c r="E25" s="294">
        <v>385278</v>
      </c>
      <c r="F25" s="105"/>
      <c r="G25" s="100"/>
      <c r="H25" s="294">
        <v>354341</v>
      </c>
      <c r="I25" s="105"/>
      <c r="J25" s="105"/>
      <c r="K25" s="294">
        <v>350679</v>
      </c>
      <c r="L25" s="105"/>
      <c r="M25" s="105"/>
      <c r="N25" s="105"/>
      <c r="O25" s="294">
        <v>342384</v>
      </c>
      <c r="P25" s="105"/>
    </row>
    <row r="26" spans="1:16" ht="5.0999999999999996" customHeight="1" x14ac:dyDescent="0.2">
      <c r="A26" s="37"/>
      <c r="B26" s="38"/>
      <c r="C26" s="38"/>
      <c r="D26" s="39"/>
      <c r="E26" s="39"/>
      <c r="F26" s="37"/>
      <c r="G26" s="36"/>
      <c r="H26" s="36"/>
      <c r="I26" s="36"/>
      <c r="J26" s="36"/>
      <c r="K26" s="40"/>
      <c r="L26" s="36"/>
      <c r="M26" s="36"/>
      <c r="N26" s="36"/>
      <c r="O26" s="36"/>
      <c r="P26" s="36"/>
    </row>
    <row r="27" spans="1:16" s="70" customFormat="1" ht="11.1" customHeight="1" x14ac:dyDescent="0.2">
      <c r="A27" s="63" t="s">
        <v>173</v>
      </c>
      <c r="B27" s="83"/>
      <c r="C27" s="83"/>
      <c r="D27" s="82"/>
      <c r="E27" s="82"/>
      <c r="F27" s="68"/>
      <c r="G27" s="84"/>
      <c r="H27" s="84"/>
      <c r="I27" s="84"/>
      <c r="J27" s="84"/>
      <c r="K27" s="84"/>
      <c r="L27" s="84"/>
      <c r="M27" s="84"/>
      <c r="N27" s="84"/>
      <c r="O27" s="84"/>
      <c r="P27" s="84"/>
    </row>
    <row r="28" spans="1:16" s="70" customFormat="1" ht="11.1" customHeight="1" x14ac:dyDescent="0.2">
      <c r="A28" s="71" t="s">
        <v>174</v>
      </c>
      <c r="B28" s="83"/>
      <c r="C28" s="83"/>
      <c r="D28" s="82"/>
      <c r="E28" s="82"/>
      <c r="F28" s="72"/>
      <c r="G28" s="84"/>
      <c r="H28" s="84"/>
      <c r="I28" s="84"/>
      <c r="J28" s="84"/>
      <c r="K28" s="84"/>
      <c r="L28" s="84"/>
      <c r="M28" s="84"/>
      <c r="N28" s="84"/>
      <c r="O28" s="84"/>
      <c r="P28" s="84"/>
    </row>
    <row r="29" spans="1:16" s="70" customFormat="1" ht="11.1" customHeight="1" x14ac:dyDescent="0.2">
      <c r="A29" s="75" t="s">
        <v>175</v>
      </c>
      <c r="B29" s="76"/>
      <c r="C29" s="65"/>
      <c r="D29" s="78"/>
      <c r="E29" s="79"/>
      <c r="F29" s="80"/>
      <c r="G29" s="78"/>
      <c r="H29" s="78"/>
      <c r="I29" s="78"/>
      <c r="J29" s="78"/>
      <c r="K29" s="85"/>
      <c r="L29" s="78"/>
      <c r="M29" s="78"/>
      <c r="N29" s="78"/>
      <c r="O29" s="85"/>
      <c r="P29" s="85"/>
    </row>
    <row r="30" spans="1:16" s="70" customFormat="1" ht="11.1" customHeight="1" x14ac:dyDescent="0.2">
      <c r="A30" s="86" t="s">
        <v>164</v>
      </c>
      <c r="B30" s="303">
        <v>102135</v>
      </c>
      <c r="C30" s="77">
        <v>5.9999999999999995E-4</v>
      </c>
      <c r="D30" s="78"/>
      <c r="E30" s="304">
        <v>99915</v>
      </c>
      <c r="F30" s="79">
        <v>6.8999999999999999E-3</v>
      </c>
      <c r="G30" s="80"/>
      <c r="H30" s="304">
        <v>87162</v>
      </c>
      <c r="I30" s="79">
        <v>9.7999999999999997E-3</v>
      </c>
      <c r="J30" s="78"/>
      <c r="K30" s="304">
        <v>82663</v>
      </c>
      <c r="L30" s="79">
        <v>1.2800000000000001E-2</v>
      </c>
      <c r="M30" s="79"/>
      <c r="N30" s="78"/>
      <c r="O30" s="304">
        <v>74180</v>
      </c>
      <c r="P30" s="79">
        <v>1.3599999999999999E-2</v>
      </c>
    </row>
    <row r="31" spans="1:16" s="70" customFormat="1" ht="11.1" customHeight="1" x14ac:dyDescent="0.2">
      <c r="A31" s="89" t="s">
        <v>166</v>
      </c>
      <c r="B31" s="305">
        <v>108508</v>
      </c>
      <c r="C31" s="350">
        <v>-0.12</v>
      </c>
      <c r="D31" s="92"/>
      <c r="E31" s="306">
        <v>97717</v>
      </c>
      <c r="F31" s="353">
        <v>0.28999999999999998</v>
      </c>
      <c r="G31" s="94"/>
      <c r="H31" s="306">
        <v>95262</v>
      </c>
      <c r="I31" s="353">
        <v>0.49</v>
      </c>
      <c r="J31" s="92"/>
      <c r="K31" s="306">
        <v>94738</v>
      </c>
      <c r="L31" s="353">
        <v>0.71</v>
      </c>
      <c r="M31" s="93"/>
      <c r="N31" s="92"/>
      <c r="O31" s="306">
        <v>93365</v>
      </c>
      <c r="P31" s="353">
        <v>0.78</v>
      </c>
    </row>
    <row r="32" spans="1:16" s="70" customFormat="1" ht="11.1" customHeight="1" x14ac:dyDescent="0.2">
      <c r="A32" s="95" t="s">
        <v>176</v>
      </c>
      <c r="B32" s="297">
        <v>210643</v>
      </c>
      <c r="C32" s="348">
        <v>-0.03</v>
      </c>
      <c r="D32" s="82"/>
      <c r="E32" s="298">
        <v>197632</v>
      </c>
      <c r="F32" s="351">
        <v>0.49</v>
      </c>
      <c r="G32" s="96"/>
      <c r="H32" s="298">
        <v>182424</v>
      </c>
      <c r="I32" s="351">
        <v>0.73</v>
      </c>
      <c r="J32" s="82"/>
      <c r="K32" s="298">
        <v>177401</v>
      </c>
      <c r="L32" s="351">
        <v>0.98</v>
      </c>
      <c r="M32" s="79"/>
      <c r="N32" s="82"/>
      <c r="O32" s="298">
        <v>167545</v>
      </c>
      <c r="P32" s="351">
        <v>1.04</v>
      </c>
    </row>
    <row r="33" spans="1:16" s="70" customFormat="1" ht="23.1" customHeight="1" x14ac:dyDescent="0.2">
      <c r="A33" s="75" t="s">
        <v>329</v>
      </c>
      <c r="B33" s="297">
        <v>14209</v>
      </c>
      <c r="C33" s="348">
        <v>0.03</v>
      </c>
      <c r="D33" s="82"/>
      <c r="E33" s="298">
        <v>13919</v>
      </c>
      <c r="F33" s="351">
        <v>7.96</v>
      </c>
      <c r="G33" s="80"/>
      <c r="H33" s="298">
        <v>12668</v>
      </c>
      <c r="I33" s="351">
        <v>9.11</v>
      </c>
      <c r="J33" s="82"/>
      <c r="K33" s="298">
        <v>13432</v>
      </c>
      <c r="L33" s="351">
        <v>13.08</v>
      </c>
      <c r="M33" s="79"/>
      <c r="N33" s="82"/>
      <c r="O33" s="298">
        <v>11809</v>
      </c>
      <c r="P33" s="351">
        <v>12.64</v>
      </c>
    </row>
    <row r="34" spans="1:16" s="70" customFormat="1" ht="11.1" customHeight="1" x14ac:dyDescent="0.2">
      <c r="A34" s="75" t="s">
        <v>125</v>
      </c>
      <c r="B34" s="297">
        <v>1974</v>
      </c>
      <c r="C34" s="348">
        <v>0.39</v>
      </c>
      <c r="D34" s="82"/>
      <c r="E34" s="298">
        <v>1626</v>
      </c>
      <c r="F34" s="351">
        <v>1.61</v>
      </c>
      <c r="G34" s="80"/>
      <c r="H34" s="298">
        <v>1504</v>
      </c>
      <c r="I34" s="351">
        <v>2.25</v>
      </c>
      <c r="J34" s="82"/>
      <c r="K34" s="298">
        <v>1371</v>
      </c>
      <c r="L34" s="351">
        <v>2.33</v>
      </c>
      <c r="M34" s="79"/>
      <c r="N34" s="82"/>
      <c r="O34" s="298">
        <v>1735</v>
      </c>
      <c r="P34" s="351">
        <v>2.4700000000000002</v>
      </c>
    </row>
    <row r="35" spans="1:16" s="70" customFormat="1" ht="11.1" customHeight="1" x14ac:dyDescent="0.2">
      <c r="A35" s="75" t="s">
        <v>128</v>
      </c>
      <c r="B35" s="297">
        <v>2272</v>
      </c>
      <c r="C35" s="348">
        <v>1.3</v>
      </c>
      <c r="D35" s="82"/>
      <c r="E35" s="298">
        <v>719</v>
      </c>
      <c r="F35" s="351">
        <v>2.27</v>
      </c>
      <c r="G35" s="80"/>
      <c r="H35" s="298">
        <v>709</v>
      </c>
      <c r="I35" s="351">
        <v>2.83</v>
      </c>
      <c r="J35" s="82"/>
      <c r="K35" s="298">
        <v>1148</v>
      </c>
      <c r="L35" s="351">
        <v>3.24</v>
      </c>
      <c r="M35" s="79"/>
      <c r="N35" s="82"/>
      <c r="O35" s="298">
        <v>2455</v>
      </c>
      <c r="P35" s="351">
        <v>3.36</v>
      </c>
    </row>
    <row r="36" spans="1:16" s="70" customFormat="1" ht="11.1" customHeight="1" x14ac:dyDescent="0.2">
      <c r="A36" s="75" t="s">
        <v>127</v>
      </c>
      <c r="B36" s="297">
        <v>191</v>
      </c>
      <c r="C36" s="348">
        <v>1.02</v>
      </c>
      <c r="D36" s="82"/>
      <c r="E36" s="298">
        <v>1581</v>
      </c>
      <c r="F36" s="351">
        <v>1.56</v>
      </c>
      <c r="G36" s="80"/>
      <c r="H36" s="298">
        <v>1792</v>
      </c>
      <c r="I36" s="351">
        <v>1.66</v>
      </c>
      <c r="J36" s="82"/>
      <c r="K36" s="298">
        <v>3796</v>
      </c>
      <c r="L36" s="351">
        <v>2.2599999999999998</v>
      </c>
      <c r="M36" s="79"/>
      <c r="N36" s="82"/>
      <c r="O36" s="298">
        <v>2957</v>
      </c>
      <c r="P36" s="351">
        <v>2.4300000000000002</v>
      </c>
    </row>
    <row r="37" spans="1:16" s="70" customFormat="1" ht="11.1" customHeight="1" x14ac:dyDescent="0.2">
      <c r="A37" s="75" t="s">
        <v>126</v>
      </c>
      <c r="B37" s="297">
        <v>18742</v>
      </c>
      <c r="C37" s="348">
        <v>-0.01</v>
      </c>
      <c r="D37" s="82"/>
      <c r="E37" s="298">
        <v>16386</v>
      </c>
      <c r="F37" s="351">
        <v>0.73</v>
      </c>
      <c r="G37" s="80"/>
      <c r="H37" s="298">
        <v>15178</v>
      </c>
      <c r="I37" s="351">
        <v>1.07</v>
      </c>
      <c r="J37" s="82"/>
      <c r="K37" s="298">
        <v>15440</v>
      </c>
      <c r="L37" s="351">
        <v>1.52</v>
      </c>
      <c r="M37" s="79"/>
      <c r="N37" s="82"/>
      <c r="O37" s="298">
        <v>15666</v>
      </c>
      <c r="P37" s="351">
        <v>1.76</v>
      </c>
    </row>
    <row r="38" spans="1:16" s="70" customFormat="1" ht="11.1" customHeight="1" x14ac:dyDescent="0.2">
      <c r="A38" s="106" t="s">
        <v>131</v>
      </c>
      <c r="B38" s="305">
        <v>28122</v>
      </c>
      <c r="C38" s="350">
        <v>2.42</v>
      </c>
      <c r="D38" s="92"/>
      <c r="E38" s="306">
        <v>27231</v>
      </c>
      <c r="F38" s="353">
        <v>2.83</v>
      </c>
      <c r="G38" s="103"/>
      <c r="H38" s="306">
        <v>28117</v>
      </c>
      <c r="I38" s="353">
        <v>3.09</v>
      </c>
      <c r="J38" s="92"/>
      <c r="K38" s="306">
        <v>28386</v>
      </c>
      <c r="L38" s="353">
        <v>3.24</v>
      </c>
      <c r="M38" s="93"/>
      <c r="N38" s="92"/>
      <c r="O38" s="306">
        <v>27681</v>
      </c>
      <c r="P38" s="353">
        <v>3.45</v>
      </c>
    </row>
    <row r="39" spans="1:16" s="70" customFormat="1" ht="11.1" customHeight="1" x14ac:dyDescent="0.2">
      <c r="A39" s="95" t="s">
        <v>177</v>
      </c>
      <c r="B39" s="303">
        <v>276153</v>
      </c>
      <c r="C39" s="77">
        <v>2.3999999999999998E-3</v>
      </c>
      <c r="D39" s="67"/>
      <c r="E39" s="304">
        <v>259094</v>
      </c>
      <c r="F39" s="79">
        <v>1.17E-2</v>
      </c>
      <c r="G39" s="96"/>
      <c r="H39" s="304">
        <v>242392</v>
      </c>
      <c r="I39" s="79">
        <v>1.4800000000000001E-2</v>
      </c>
      <c r="J39" s="84"/>
      <c r="K39" s="304">
        <v>240974</v>
      </c>
      <c r="L39" s="79">
        <v>1.9900000000000001E-2</v>
      </c>
      <c r="M39" s="79"/>
      <c r="N39" s="84"/>
      <c r="O39" s="304">
        <v>229848</v>
      </c>
      <c r="P39" s="79">
        <v>2.0299999999999999E-2</v>
      </c>
    </row>
    <row r="40" spans="1:16" s="70" customFormat="1" ht="11.1" customHeight="1" x14ac:dyDescent="0.2">
      <c r="A40" s="71" t="s">
        <v>178</v>
      </c>
      <c r="B40" s="297">
        <v>72411</v>
      </c>
      <c r="C40" s="81"/>
      <c r="D40" s="82"/>
      <c r="E40" s="298">
        <v>60577</v>
      </c>
      <c r="F40" s="82"/>
      <c r="G40" s="72"/>
      <c r="H40" s="298">
        <v>49632</v>
      </c>
      <c r="I40" s="85"/>
      <c r="J40" s="82"/>
      <c r="K40" s="298">
        <v>49027</v>
      </c>
      <c r="L40" s="85"/>
      <c r="M40" s="85"/>
      <c r="N40" s="82"/>
      <c r="O40" s="298">
        <v>52956</v>
      </c>
      <c r="P40" s="82"/>
    </row>
    <row r="41" spans="1:16" s="70" customFormat="1" ht="11.1" customHeight="1" x14ac:dyDescent="0.2">
      <c r="A41" s="71" t="s">
        <v>179</v>
      </c>
      <c r="B41" s="297">
        <v>24121</v>
      </c>
      <c r="C41" s="81"/>
      <c r="D41" s="82"/>
      <c r="E41" s="298">
        <v>24229</v>
      </c>
      <c r="F41" s="82"/>
      <c r="G41" s="72"/>
      <c r="H41" s="298">
        <v>20681</v>
      </c>
      <c r="I41" s="85"/>
      <c r="J41" s="82"/>
      <c r="K41" s="298">
        <v>19280</v>
      </c>
      <c r="L41" s="85"/>
      <c r="M41" s="85"/>
      <c r="N41" s="82"/>
      <c r="O41" s="298">
        <v>18362</v>
      </c>
      <c r="P41" s="82"/>
    </row>
    <row r="42" spans="1:16" s="70" customFormat="1" ht="11.1" customHeight="1" x14ac:dyDescent="0.2">
      <c r="A42" s="71" t="s">
        <v>180</v>
      </c>
      <c r="B42" s="297">
        <v>42486</v>
      </c>
      <c r="C42" s="81"/>
      <c r="D42" s="82"/>
      <c r="E42" s="298">
        <v>41206</v>
      </c>
      <c r="F42" s="82"/>
      <c r="G42" s="72"/>
      <c r="H42" s="298">
        <v>41384</v>
      </c>
      <c r="I42" s="85"/>
      <c r="J42" s="82"/>
      <c r="K42" s="298">
        <v>41139</v>
      </c>
      <c r="L42" s="85"/>
      <c r="M42" s="85"/>
      <c r="N42" s="82"/>
      <c r="O42" s="298">
        <v>41029</v>
      </c>
      <c r="P42" s="82"/>
    </row>
    <row r="43" spans="1:16" s="70" customFormat="1" ht="11.1" customHeight="1" x14ac:dyDescent="0.2">
      <c r="A43" s="102" t="s">
        <v>181</v>
      </c>
      <c r="B43" s="305">
        <v>188</v>
      </c>
      <c r="C43" s="90"/>
      <c r="D43" s="92"/>
      <c r="E43" s="306">
        <v>172</v>
      </c>
      <c r="F43" s="92"/>
      <c r="G43" s="107"/>
      <c r="H43" s="306">
        <v>252</v>
      </c>
      <c r="I43" s="97"/>
      <c r="J43" s="92"/>
      <c r="K43" s="306">
        <v>259</v>
      </c>
      <c r="L43" s="97"/>
      <c r="M43" s="97"/>
      <c r="N43" s="92"/>
      <c r="O43" s="306">
        <v>189</v>
      </c>
      <c r="P43" s="92"/>
    </row>
    <row r="44" spans="1:16" s="70" customFormat="1" ht="11.1" customHeight="1" x14ac:dyDescent="0.2">
      <c r="A44" s="98" t="s">
        <v>182</v>
      </c>
      <c r="B44" s="293">
        <v>415359</v>
      </c>
      <c r="C44" s="104"/>
      <c r="D44" s="105"/>
      <c r="E44" s="294">
        <v>385278</v>
      </c>
      <c r="F44" s="105"/>
      <c r="G44" s="100"/>
      <c r="H44" s="294">
        <v>354341</v>
      </c>
      <c r="I44" s="97"/>
      <c r="J44" s="105"/>
      <c r="K44" s="294">
        <v>350679</v>
      </c>
      <c r="L44" s="97"/>
      <c r="M44" s="97"/>
      <c r="N44" s="105"/>
      <c r="O44" s="294">
        <v>342384</v>
      </c>
      <c r="P44" s="105"/>
    </row>
    <row r="45" spans="1:16" s="70" customFormat="1" ht="11.1" customHeight="1" x14ac:dyDescent="0.2">
      <c r="A45" s="71" t="s">
        <v>183</v>
      </c>
      <c r="B45" s="65"/>
      <c r="C45" s="77">
        <v>8.8000000000000005E-3</v>
      </c>
      <c r="D45" s="79"/>
      <c r="E45" s="79"/>
      <c r="F45" s="79">
        <v>1.01E-2</v>
      </c>
      <c r="G45" s="72"/>
      <c r="H45" s="85"/>
      <c r="I45" s="79">
        <v>1.09E-2</v>
      </c>
      <c r="J45" s="85"/>
      <c r="K45" s="85"/>
      <c r="L45" s="79">
        <v>9.9000000000000008E-3</v>
      </c>
      <c r="M45" s="101" t="s">
        <v>165</v>
      </c>
      <c r="N45" s="85"/>
      <c r="O45" s="85"/>
      <c r="P45" s="79">
        <v>1.12E-2</v>
      </c>
    </row>
    <row r="46" spans="1:16" s="70" customFormat="1" ht="11.1" customHeight="1" x14ac:dyDescent="0.2">
      <c r="A46" s="102" t="s">
        <v>330</v>
      </c>
      <c r="B46" s="108"/>
      <c r="C46" s="91">
        <v>8.8000000000000005E-3</v>
      </c>
      <c r="D46" s="93"/>
      <c r="E46" s="93"/>
      <c r="F46" s="93">
        <v>1.01E-2</v>
      </c>
      <c r="G46" s="107"/>
      <c r="H46" s="97"/>
      <c r="I46" s="93">
        <v>1.09E-2</v>
      </c>
      <c r="J46" s="97"/>
      <c r="K46" s="97"/>
      <c r="L46" s="93">
        <v>0.01</v>
      </c>
      <c r="M46" s="57" t="s">
        <v>165</v>
      </c>
      <c r="N46" s="97"/>
      <c r="O46" s="97"/>
      <c r="P46" s="93">
        <v>1.12E-2</v>
      </c>
    </row>
    <row r="47" spans="1:16" s="70" customFormat="1" ht="45" customHeight="1" x14ac:dyDescent="0.2">
      <c r="A47" s="364" t="s">
        <v>408</v>
      </c>
      <c r="B47" s="381"/>
      <c r="C47" s="381"/>
      <c r="D47" s="381"/>
      <c r="E47" s="381"/>
      <c r="F47" s="381"/>
      <c r="G47" s="381"/>
      <c r="H47" s="381"/>
      <c r="I47" s="381"/>
      <c r="J47" s="381"/>
      <c r="K47" s="381"/>
      <c r="L47" s="381"/>
      <c r="M47" s="370"/>
      <c r="N47" s="381"/>
      <c r="O47" s="381"/>
      <c r="P47" s="381"/>
    </row>
    <row r="48" spans="1:16" s="70" customFormat="1" ht="35.1" customHeight="1" x14ac:dyDescent="0.2">
      <c r="A48" s="443" t="s">
        <v>438</v>
      </c>
      <c r="B48" s="443"/>
      <c r="C48" s="443"/>
      <c r="D48" s="443"/>
      <c r="E48" s="443"/>
      <c r="F48" s="443"/>
      <c r="G48" s="443"/>
      <c r="H48" s="443"/>
      <c r="I48" s="443"/>
      <c r="J48" s="443"/>
      <c r="K48" s="443"/>
      <c r="L48" s="443"/>
      <c r="M48" s="443"/>
      <c r="N48" s="443"/>
      <c r="O48" s="443"/>
      <c r="P48" s="443"/>
    </row>
    <row r="49" spans="1:16" s="70" customFormat="1" ht="11.1" customHeight="1" x14ac:dyDescent="0.2">
      <c r="A49" s="364" t="s">
        <v>409</v>
      </c>
      <c r="B49" s="363"/>
      <c r="C49" s="363"/>
      <c r="D49" s="363"/>
      <c r="E49" s="363"/>
      <c r="F49" s="363"/>
      <c r="G49" s="363"/>
      <c r="H49" s="363"/>
      <c r="I49" s="363"/>
      <c r="J49" s="363"/>
      <c r="K49" s="363"/>
      <c r="L49" s="363"/>
      <c r="M49" s="370"/>
      <c r="N49" s="363"/>
      <c r="O49" s="363"/>
      <c r="P49" s="363"/>
    </row>
    <row r="50" spans="1:16" s="70" customFormat="1" ht="11.1" customHeight="1" x14ac:dyDescent="0.2">
      <c r="A50" s="364" t="s">
        <v>410</v>
      </c>
      <c r="B50" s="375"/>
      <c r="C50" s="375"/>
      <c r="D50" s="375"/>
      <c r="E50" s="375"/>
      <c r="F50" s="375"/>
      <c r="G50" s="375"/>
      <c r="H50" s="375"/>
      <c r="I50" s="375"/>
      <c r="J50" s="375"/>
      <c r="K50" s="375"/>
      <c r="L50" s="375"/>
      <c r="M50" s="370"/>
      <c r="N50" s="375"/>
      <c r="O50" s="375"/>
      <c r="P50" s="363"/>
    </row>
  </sheetData>
  <mergeCells count="25">
    <mergeCell ref="A47:P47"/>
    <mergeCell ref="A48:P48"/>
    <mergeCell ref="A49:P49"/>
    <mergeCell ref="A50:P50"/>
    <mergeCell ref="L4:L5"/>
    <mergeCell ref="M4:M5"/>
    <mergeCell ref="N4:N5"/>
    <mergeCell ref="O4:O5"/>
    <mergeCell ref="P4:P5"/>
    <mergeCell ref="G4:G5"/>
    <mergeCell ref="H4:H5"/>
    <mergeCell ref="I4:I5"/>
    <mergeCell ref="J4:J5"/>
    <mergeCell ref="K4:K5"/>
    <mergeCell ref="B4:B5"/>
    <mergeCell ref="C4:C5"/>
    <mergeCell ref="D4:D5"/>
    <mergeCell ref="E4:E5"/>
    <mergeCell ref="F4:F5"/>
    <mergeCell ref="K1:P2"/>
    <mergeCell ref="B3:C3"/>
    <mergeCell ref="E3:F3"/>
    <mergeCell ref="H3:I3"/>
    <mergeCell ref="K3:L3"/>
    <mergeCell ref="O3:P3"/>
  </mergeCells>
  <pageMargins left="0.7" right="0.7" top="0.75" bottom="0.75" header="0.3" footer="0.3"/>
  <pageSetup scale="68" orientation="landscape" r:id="rId1"/>
  <headerFooter>
    <oddFooter>&amp;R7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34"/>
  <sheetViews>
    <sheetView topLeftCell="A2" zoomScaleNormal="100" workbookViewId="0">
      <selection activeCell="A33" sqref="A33:H33"/>
    </sheetView>
  </sheetViews>
  <sheetFormatPr defaultColWidth="21.5" defaultRowHeight="12.75" x14ac:dyDescent="0.2"/>
  <cols>
    <col min="1" max="1" width="88.1640625" customWidth="1"/>
    <col min="2" max="2" width="13.1640625" customWidth="1"/>
    <col min="3" max="3" width="3.6640625" customWidth="1"/>
    <col min="4" max="4" width="13.1640625" customWidth="1"/>
    <col min="5" max="5" width="0.83203125" customWidth="1"/>
    <col min="6" max="8" width="13.1640625" customWidth="1"/>
  </cols>
  <sheetData>
    <row r="1" spans="1:8" ht="15" customHeight="1" x14ac:dyDescent="0.2">
      <c r="A1" s="55" t="s">
        <v>22</v>
      </c>
      <c r="B1" s="9"/>
      <c r="C1" s="9"/>
      <c r="D1" s="9"/>
      <c r="E1" s="9"/>
      <c r="F1" s="385"/>
      <c r="G1" s="358"/>
      <c r="H1" s="358"/>
    </row>
    <row r="2" spans="1:8" ht="32.1" customHeight="1" x14ac:dyDescent="0.2">
      <c r="A2" s="56" t="s">
        <v>184</v>
      </c>
      <c r="B2" s="42"/>
      <c r="C2" s="42"/>
      <c r="D2" s="42"/>
      <c r="E2" s="42"/>
      <c r="F2" s="358"/>
      <c r="G2" s="361"/>
      <c r="H2" s="361"/>
    </row>
    <row r="3" spans="1:8" x14ac:dyDescent="0.2">
      <c r="A3" s="112"/>
      <c r="B3" s="371" t="s">
        <v>100</v>
      </c>
      <c r="C3" s="371" t="s">
        <v>101</v>
      </c>
      <c r="D3" s="372" t="s">
        <v>101</v>
      </c>
      <c r="E3" s="137" t="s">
        <v>101</v>
      </c>
      <c r="F3" s="371" t="s">
        <v>102</v>
      </c>
      <c r="G3" s="372" t="s">
        <v>101</v>
      </c>
      <c r="H3" s="372" t="s">
        <v>101</v>
      </c>
    </row>
    <row r="4" spans="1:8" x14ac:dyDescent="0.2">
      <c r="A4" s="57" t="s">
        <v>143</v>
      </c>
      <c r="B4" s="117" t="s">
        <v>104</v>
      </c>
      <c r="C4" s="209"/>
      <c r="D4" s="118" t="s">
        <v>105</v>
      </c>
      <c r="E4" s="138"/>
      <c r="F4" s="118" t="s">
        <v>106</v>
      </c>
      <c r="G4" s="210" t="s">
        <v>107</v>
      </c>
      <c r="H4" s="210" t="s">
        <v>104</v>
      </c>
    </row>
    <row r="5" spans="1:8" ht="12" customHeight="1" x14ac:dyDescent="0.2">
      <c r="A5" s="71" t="s">
        <v>350</v>
      </c>
      <c r="B5" s="202"/>
      <c r="C5" s="202"/>
      <c r="D5" s="203"/>
      <c r="E5" s="203"/>
      <c r="F5" s="203"/>
      <c r="G5" s="203"/>
      <c r="H5" s="203"/>
    </row>
    <row r="6" spans="1:8" ht="12" customHeight="1" x14ac:dyDescent="0.2">
      <c r="A6" s="211" t="s">
        <v>185</v>
      </c>
      <c r="B6" s="202"/>
      <c r="C6" s="202"/>
      <c r="D6" s="203"/>
      <c r="E6" s="203"/>
      <c r="F6" s="203"/>
      <c r="G6" s="203"/>
      <c r="H6" s="203"/>
    </row>
    <row r="7" spans="1:8" ht="12" customHeight="1" x14ac:dyDescent="0.2">
      <c r="A7" s="86" t="s">
        <v>186</v>
      </c>
      <c r="B7" s="303">
        <v>20036</v>
      </c>
      <c r="C7" s="303"/>
      <c r="D7" s="304">
        <v>18465</v>
      </c>
      <c r="E7" s="304"/>
      <c r="F7" s="304">
        <v>18540</v>
      </c>
      <c r="G7" s="304">
        <v>18196</v>
      </c>
      <c r="H7" s="304">
        <v>18534</v>
      </c>
    </row>
    <row r="8" spans="1:8" ht="12" customHeight="1" x14ac:dyDescent="0.2">
      <c r="A8" s="86" t="s">
        <v>187</v>
      </c>
      <c r="B8" s="297">
        <v>24487</v>
      </c>
      <c r="C8" s="297"/>
      <c r="D8" s="298">
        <v>21933</v>
      </c>
      <c r="E8" s="298"/>
      <c r="F8" s="298">
        <v>21996</v>
      </c>
      <c r="G8" s="298">
        <v>21677</v>
      </c>
      <c r="H8" s="298">
        <v>22015</v>
      </c>
    </row>
    <row r="9" spans="1:8" ht="12" customHeight="1" x14ac:dyDescent="0.2">
      <c r="A9" s="86" t="s">
        <v>188</v>
      </c>
      <c r="B9" s="297">
        <v>26198</v>
      </c>
      <c r="C9" s="297"/>
      <c r="D9" s="298">
        <v>23494</v>
      </c>
      <c r="E9" s="298"/>
      <c r="F9" s="298">
        <v>23449</v>
      </c>
      <c r="G9" s="298">
        <v>23145</v>
      </c>
      <c r="H9" s="298">
        <v>23500</v>
      </c>
    </row>
    <row r="10" spans="1:8" ht="12" customHeight="1" x14ac:dyDescent="0.2">
      <c r="A10" s="86" t="s">
        <v>189</v>
      </c>
      <c r="B10" s="297">
        <v>157550</v>
      </c>
      <c r="C10" s="297"/>
      <c r="D10" s="298">
        <v>163006</v>
      </c>
      <c r="E10" s="298"/>
      <c r="F10" s="298">
        <v>148695</v>
      </c>
      <c r="G10" s="298">
        <v>148399</v>
      </c>
      <c r="H10" s="298">
        <v>149226</v>
      </c>
    </row>
    <row r="11" spans="1:8" ht="6.95" customHeight="1" x14ac:dyDescent="0.2">
      <c r="A11" s="87"/>
      <c r="B11" s="202"/>
      <c r="C11" s="202"/>
      <c r="D11" s="203"/>
      <c r="E11" s="203"/>
      <c r="F11" s="203"/>
      <c r="G11" s="203"/>
      <c r="H11" s="203"/>
    </row>
    <row r="12" spans="1:8" ht="12" customHeight="1" x14ac:dyDescent="0.2">
      <c r="A12" s="86" t="s">
        <v>190</v>
      </c>
      <c r="B12" s="202">
        <v>0.127</v>
      </c>
      <c r="C12" s="202"/>
      <c r="D12" s="203">
        <v>0.113</v>
      </c>
      <c r="E12" s="203"/>
      <c r="F12" s="203">
        <v>0.125</v>
      </c>
      <c r="G12" s="203">
        <v>0.123</v>
      </c>
      <c r="H12" s="203">
        <v>0.124</v>
      </c>
    </row>
    <row r="13" spans="1:8" ht="12" customHeight="1" x14ac:dyDescent="0.2">
      <c r="A13" s="86" t="s">
        <v>60</v>
      </c>
      <c r="B13" s="354">
        <v>15.5</v>
      </c>
      <c r="C13" s="354"/>
      <c r="D13" s="355">
        <v>13.5</v>
      </c>
      <c r="E13" s="355"/>
      <c r="F13" s="355">
        <v>14.8</v>
      </c>
      <c r="G13" s="355">
        <v>14.6</v>
      </c>
      <c r="H13" s="355">
        <v>14.8</v>
      </c>
    </row>
    <row r="14" spans="1:8" ht="12" customHeight="1" x14ac:dyDescent="0.2">
      <c r="A14" s="86" t="s">
        <v>61</v>
      </c>
      <c r="B14" s="354">
        <v>16.600000000000001</v>
      </c>
      <c r="C14" s="354"/>
      <c r="D14" s="355">
        <v>14.4</v>
      </c>
      <c r="E14" s="355"/>
      <c r="F14" s="355">
        <v>15.8</v>
      </c>
      <c r="G14" s="355">
        <v>15.6</v>
      </c>
      <c r="H14" s="355">
        <v>15.7</v>
      </c>
    </row>
    <row r="15" spans="1:8" ht="9.9499999999999993" customHeight="1" x14ac:dyDescent="0.2">
      <c r="A15" s="72"/>
      <c r="B15" s="212"/>
      <c r="C15" s="212"/>
      <c r="D15" s="213"/>
      <c r="E15" s="213"/>
      <c r="F15" s="213"/>
      <c r="G15" s="213"/>
      <c r="H15" s="213"/>
    </row>
    <row r="16" spans="1:8" ht="12" customHeight="1" x14ac:dyDescent="0.2">
      <c r="A16" s="211" t="s">
        <v>191</v>
      </c>
      <c r="B16" s="154"/>
      <c r="C16" s="154"/>
      <c r="D16" s="155"/>
      <c r="E16" s="155"/>
      <c r="F16" s="155"/>
      <c r="G16" s="155"/>
      <c r="H16" s="155"/>
    </row>
    <row r="17" spans="1:8" ht="12" customHeight="1" x14ac:dyDescent="0.2">
      <c r="A17" s="86" t="s">
        <v>186</v>
      </c>
      <c r="B17" s="303">
        <v>20036</v>
      </c>
      <c r="C17" s="303"/>
      <c r="D17" s="304">
        <v>18465</v>
      </c>
      <c r="E17" s="304"/>
      <c r="F17" s="304">
        <v>18540</v>
      </c>
      <c r="G17" s="304">
        <v>18196</v>
      </c>
      <c r="H17" s="304">
        <v>18534</v>
      </c>
    </row>
    <row r="18" spans="1:8" ht="12" customHeight="1" x14ac:dyDescent="0.2">
      <c r="A18" s="86" t="s">
        <v>187</v>
      </c>
      <c r="B18" s="297">
        <v>24487</v>
      </c>
      <c r="C18" s="297"/>
      <c r="D18" s="298">
        <v>21933</v>
      </c>
      <c r="E18" s="298"/>
      <c r="F18" s="298">
        <v>21996</v>
      </c>
      <c r="G18" s="298">
        <v>21677</v>
      </c>
      <c r="H18" s="298">
        <v>22015</v>
      </c>
    </row>
    <row r="19" spans="1:8" ht="12" customHeight="1" x14ac:dyDescent="0.2">
      <c r="A19" s="86" t="s">
        <v>188</v>
      </c>
      <c r="B19" s="297">
        <v>25948</v>
      </c>
      <c r="C19" s="297"/>
      <c r="D19" s="298">
        <v>23281</v>
      </c>
      <c r="E19" s="298"/>
      <c r="F19" s="298">
        <v>23233</v>
      </c>
      <c r="G19" s="298">
        <v>22921</v>
      </c>
      <c r="H19" s="298">
        <v>23300</v>
      </c>
    </row>
    <row r="20" spans="1:8" ht="12" customHeight="1" x14ac:dyDescent="0.2">
      <c r="A20" s="86" t="s">
        <v>189</v>
      </c>
      <c r="B20" s="297">
        <v>159191</v>
      </c>
      <c r="C20" s="297"/>
      <c r="D20" s="298">
        <v>162561</v>
      </c>
      <c r="E20" s="298"/>
      <c r="F20" s="298">
        <v>160898</v>
      </c>
      <c r="G20" s="298">
        <v>164172</v>
      </c>
      <c r="H20" s="298">
        <v>166570</v>
      </c>
    </row>
    <row r="21" spans="1:8" ht="6.95" customHeight="1" x14ac:dyDescent="0.2">
      <c r="A21" s="87"/>
      <c r="B21" s="202"/>
      <c r="C21" s="202"/>
      <c r="D21" s="203"/>
      <c r="E21" s="203"/>
      <c r="F21" s="203"/>
      <c r="G21" s="203"/>
      <c r="H21" s="203"/>
    </row>
    <row r="22" spans="1:8" ht="12" customHeight="1" x14ac:dyDescent="0.2">
      <c r="A22" s="86" t="s">
        <v>190</v>
      </c>
      <c r="B22" s="202">
        <v>0.126</v>
      </c>
      <c r="C22" s="202"/>
      <c r="D22" s="203">
        <v>0.114</v>
      </c>
      <c r="E22" s="203"/>
      <c r="F22" s="203">
        <v>0.115</v>
      </c>
      <c r="G22" s="203">
        <v>0.111</v>
      </c>
      <c r="H22" s="203">
        <v>0.111</v>
      </c>
    </row>
    <row r="23" spans="1:8" ht="12" customHeight="1" x14ac:dyDescent="0.2">
      <c r="A23" s="86" t="s">
        <v>60</v>
      </c>
      <c r="B23" s="354">
        <v>15.4</v>
      </c>
      <c r="C23" s="354"/>
      <c r="D23" s="355">
        <v>13.5</v>
      </c>
      <c r="E23" s="355"/>
      <c r="F23" s="355">
        <v>13.7</v>
      </c>
      <c r="G23" s="355">
        <v>13.2</v>
      </c>
      <c r="H23" s="355">
        <v>13.2</v>
      </c>
    </row>
    <row r="24" spans="1:8" ht="12" customHeight="1" x14ac:dyDescent="0.2">
      <c r="A24" s="86" t="s">
        <v>61</v>
      </c>
      <c r="B24" s="354">
        <v>16.3</v>
      </c>
      <c r="C24" s="354"/>
      <c r="D24" s="355">
        <v>14.3</v>
      </c>
      <c r="E24" s="355"/>
      <c r="F24" s="355">
        <v>14.4</v>
      </c>
      <c r="G24" s="355">
        <v>14</v>
      </c>
      <c r="H24" s="355">
        <v>14</v>
      </c>
    </row>
    <row r="25" spans="1:8" ht="9.9499999999999993" customHeight="1" x14ac:dyDescent="0.2">
      <c r="A25" s="72"/>
      <c r="B25" s="154"/>
      <c r="C25" s="154"/>
      <c r="D25" s="155"/>
      <c r="E25" s="155"/>
      <c r="F25" s="155"/>
      <c r="G25" s="155"/>
      <c r="H25" s="155"/>
    </row>
    <row r="26" spans="1:8" ht="12" customHeight="1" x14ac:dyDescent="0.2">
      <c r="A26" s="148" t="s">
        <v>62</v>
      </c>
      <c r="B26" s="202">
        <v>6.2E-2</v>
      </c>
      <c r="C26" s="154"/>
      <c r="D26" s="203">
        <v>0.06</v>
      </c>
      <c r="E26" s="155"/>
      <c r="F26" s="203">
        <v>6.6000000000000003E-2</v>
      </c>
      <c r="G26" s="203">
        <v>6.5000000000000002E-2</v>
      </c>
      <c r="H26" s="203">
        <v>6.8000000000000005E-2</v>
      </c>
    </row>
    <row r="27" spans="1:8" ht="9.9499999999999993" customHeight="1" x14ac:dyDescent="0.2">
      <c r="A27" s="72"/>
      <c r="B27" s="202"/>
      <c r="C27" s="202"/>
      <c r="D27" s="203"/>
      <c r="E27" s="203"/>
      <c r="F27" s="203"/>
      <c r="G27" s="203"/>
      <c r="H27" s="203"/>
    </row>
    <row r="28" spans="1:8" ht="12" customHeight="1" x14ac:dyDescent="0.2">
      <c r="A28" s="148" t="s">
        <v>192</v>
      </c>
      <c r="B28" s="214"/>
      <c r="C28" s="214"/>
      <c r="D28" s="215"/>
      <c r="E28" s="215"/>
      <c r="F28" s="215"/>
      <c r="G28" s="215"/>
      <c r="H28" s="215"/>
    </row>
    <row r="29" spans="1:8" ht="12" customHeight="1" x14ac:dyDescent="0.2">
      <c r="A29" s="86" t="s">
        <v>193</v>
      </c>
      <c r="B29" s="303">
        <v>297281</v>
      </c>
      <c r="C29" s="88" t="s">
        <v>165</v>
      </c>
      <c r="D29" s="304">
        <v>392807</v>
      </c>
      <c r="E29" s="304"/>
      <c r="F29" s="304">
        <v>362452</v>
      </c>
      <c r="G29" s="304">
        <v>359023</v>
      </c>
      <c r="H29" s="304">
        <v>350747</v>
      </c>
    </row>
    <row r="30" spans="1:8" ht="12" customHeight="1" x14ac:dyDescent="0.2">
      <c r="A30" s="86" t="s">
        <v>194</v>
      </c>
      <c r="B30" s="202">
        <v>8.2000000000000003E-2</v>
      </c>
      <c r="C30" s="88" t="s">
        <v>165</v>
      </c>
      <c r="D30" s="203">
        <v>5.6000000000000001E-2</v>
      </c>
      <c r="E30" s="203"/>
      <c r="F30" s="203">
        <v>6.0999999999999999E-2</v>
      </c>
      <c r="G30" s="203">
        <v>0.06</v>
      </c>
      <c r="H30" s="203">
        <v>6.3E-2</v>
      </c>
    </row>
    <row r="31" spans="1:8" ht="9.9499999999999993" customHeight="1" x14ac:dyDescent="0.2">
      <c r="A31" s="87"/>
      <c r="B31" s="81"/>
      <c r="C31" s="81"/>
      <c r="D31" s="82"/>
      <c r="E31" s="82"/>
      <c r="F31" s="82"/>
      <c r="G31" s="82"/>
      <c r="H31" s="82"/>
    </row>
    <row r="32" spans="1:8" ht="12" customHeight="1" x14ac:dyDescent="0.2">
      <c r="A32" s="216" t="s">
        <v>195</v>
      </c>
      <c r="B32" s="124">
        <v>1.1200000000000001</v>
      </c>
      <c r="C32" s="162"/>
      <c r="D32" s="133">
        <v>1.1499999999999999</v>
      </c>
      <c r="E32" s="123"/>
      <c r="F32" s="133">
        <v>1.2</v>
      </c>
      <c r="G32" s="133">
        <v>1.17</v>
      </c>
      <c r="H32" s="133">
        <v>1.17</v>
      </c>
    </row>
    <row r="33" spans="1:8" ht="35.1" customHeight="1" x14ac:dyDescent="0.2">
      <c r="A33" s="364" t="s">
        <v>436</v>
      </c>
      <c r="B33" s="386"/>
      <c r="C33" s="370"/>
      <c r="D33" s="370"/>
      <c r="E33" s="370"/>
      <c r="F33" s="375"/>
      <c r="G33" s="375"/>
      <c r="H33" s="375"/>
    </row>
    <row r="34" spans="1:8" ht="24.95" customHeight="1" x14ac:dyDescent="0.2">
      <c r="A34" s="364" t="s">
        <v>411</v>
      </c>
      <c r="B34" s="375"/>
      <c r="C34" s="370"/>
      <c r="D34" s="375"/>
      <c r="E34" s="375"/>
      <c r="F34" s="375"/>
      <c r="G34" s="375"/>
      <c r="H34" s="375"/>
    </row>
  </sheetData>
  <mergeCells count="5">
    <mergeCell ref="F1:H2"/>
    <mergeCell ref="B3:D3"/>
    <mergeCell ref="F3:H3"/>
    <mergeCell ref="A33:H33"/>
    <mergeCell ref="A34:H34"/>
  </mergeCells>
  <pageMargins left="0.7" right="0.7" top="0.75" bottom="0.75" header="0.3" footer="0.3"/>
  <pageSetup scale="86" orientation="landscape" r:id="rId1"/>
  <headerFooter>
    <oddFooter>&amp;R8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37"/>
  <sheetViews>
    <sheetView zoomScaleNormal="100" workbookViewId="0">
      <selection activeCell="A29" sqref="A29"/>
    </sheetView>
  </sheetViews>
  <sheetFormatPr defaultColWidth="21.5" defaultRowHeight="12.75" x14ac:dyDescent="0.2"/>
  <cols>
    <col min="1" max="1" width="59" customWidth="1"/>
    <col min="2" max="4" width="10" customWidth="1"/>
    <col min="5" max="5" width="9.6640625" bestFit="1" customWidth="1"/>
    <col min="6" max="6" width="10" customWidth="1"/>
    <col min="7" max="7" width="0.83203125" customWidth="1"/>
    <col min="8" max="9" width="8.83203125" customWidth="1"/>
    <col min="10" max="10" width="0.83203125" customWidth="1"/>
    <col min="11" max="12" width="10" customWidth="1"/>
    <col min="13" max="13" width="0.83203125" customWidth="1"/>
    <col min="14" max="14" width="10" customWidth="1"/>
  </cols>
  <sheetData>
    <row r="1" spans="1:14" s="58" customFormat="1" ht="12" customHeight="1" x14ac:dyDescent="0.2">
      <c r="A1" s="55" t="s">
        <v>22</v>
      </c>
      <c r="B1" s="43"/>
      <c r="C1" s="43"/>
      <c r="D1" s="18"/>
      <c r="E1" s="360"/>
      <c r="F1" s="391"/>
      <c r="G1" s="391"/>
      <c r="H1" s="392"/>
      <c r="I1" s="392"/>
      <c r="J1" s="391"/>
      <c r="K1" s="393"/>
      <c r="L1" s="394"/>
      <c r="M1" s="394"/>
      <c r="N1" s="394"/>
    </row>
    <row r="2" spans="1:14" s="58" customFormat="1" ht="32.1" customHeight="1" x14ac:dyDescent="0.2">
      <c r="A2" s="56" t="s">
        <v>196</v>
      </c>
      <c r="B2" s="20"/>
      <c r="C2" s="20"/>
      <c r="D2" s="21"/>
      <c r="E2" s="395"/>
      <c r="F2" s="395"/>
      <c r="G2" s="395"/>
      <c r="H2" s="396"/>
      <c r="I2" s="396"/>
      <c r="J2" s="395"/>
      <c r="K2" s="397"/>
      <c r="L2" s="397"/>
      <c r="M2" s="397"/>
      <c r="N2" s="397"/>
    </row>
    <row r="3" spans="1:14" ht="12" customHeight="1" x14ac:dyDescent="0.2">
      <c r="A3" s="29"/>
      <c r="B3" s="24"/>
      <c r="C3" s="24"/>
      <c r="D3" s="23"/>
      <c r="E3" s="23"/>
      <c r="F3" s="23"/>
      <c r="G3" s="23"/>
      <c r="H3" s="398"/>
      <c r="I3" s="398"/>
      <c r="J3" s="44"/>
      <c r="K3" s="24"/>
      <c r="L3" s="24"/>
      <c r="M3" s="24"/>
      <c r="N3" s="24"/>
    </row>
    <row r="4" spans="1:14" x14ac:dyDescent="0.2">
      <c r="A4" s="112"/>
      <c r="B4" s="113"/>
      <c r="C4" s="113"/>
      <c r="D4" s="69"/>
      <c r="E4" s="69"/>
      <c r="F4" s="69"/>
      <c r="G4" s="69"/>
      <c r="H4" s="369" t="s">
        <v>25</v>
      </c>
      <c r="I4" s="399"/>
      <c r="J4" s="115"/>
      <c r="K4" s="114"/>
      <c r="L4" s="113"/>
      <c r="M4" s="113"/>
      <c r="N4" s="116" t="s">
        <v>26</v>
      </c>
    </row>
    <row r="5" spans="1:14" ht="12" customHeight="1" x14ac:dyDescent="0.2">
      <c r="A5" s="57" t="s">
        <v>143</v>
      </c>
      <c r="B5" s="117" t="s">
        <v>27</v>
      </c>
      <c r="C5" s="118" t="s">
        <v>28</v>
      </c>
      <c r="D5" s="118" t="s">
        <v>29</v>
      </c>
      <c r="E5" s="118" t="s">
        <v>30</v>
      </c>
      <c r="F5" s="118" t="s">
        <v>31</v>
      </c>
      <c r="G5" s="113"/>
      <c r="H5" s="119" t="s">
        <v>28</v>
      </c>
      <c r="I5" s="119" t="s">
        <v>31</v>
      </c>
      <c r="J5" s="120"/>
      <c r="K5" s="117" t="s">
        <v>32</v>
      </c>
      <c r="L5" s="118" t="s">
        <v>33</v>
      </c>
      <c r="M5" s="82"/>
      <c r="N5" s="117" t="s">
        <v>33</v>
      </c>
    </row>
    <row r="6" spans="1:14" ht="12" customHeight="1" x14ac:dyDescent="0.2">
      <c r="A6" s="71" t="s">
        <v>197</v>
      </c>
      <c r="B6" s="115"/>
      <c r="C6" s="72"/>
      <c r="D6" s="72"/>
      <c r="E6" s="72"/>
      <c r="F6" s="72"/>
      <c r="G6" s="72"/>
      <c r="H6" s="115"/>
      <c r="I6" s="115"/>
      <c r="J6" s="115"/>
      <c r="K6" s="115"/>
      <c r="L6" s="72"/>
      <c r="M6" s="72"/>
      <c r="N6" s="129"/>
    </row>
    <row r="7" spans="1:14" ht="12" customHeight="1" x14ac:dyDescent="0.2">
      <c r="A7" s="75" t="s">
        <v>68</v>
      </c>
      <c r="B7" s="115"/>
      <c r="C7" s="72"/>
      <c r="D7" s="72"/>
      <c r="E7" s="72"/>
      <c r="F7" s="72"/>
      <c r="G7" s="72"/>
      <c r="H7" s="115"/>
      <c r="I7" s="115"/>
      <c r="J7" s="115"/>
      <c r="K7" s="115"/>
      <c r="L7" s="72"/>
      <c r="M7" s="72"/>
      <c r="N7" s="129"/>
    </row>
    <row r="8" spans="1:14" ht="12" customHeight="1" x14ac:dyDescent="0.2">
      <c r="A8" s="86" t="s">
        <v>351</v>
      </c>
      <c r="B8" s="303">
        <v>1113</v>
      </c>
      <c r="C8" s="304">
        <v>1101</v>
      </c>
      <c r="D8" s="304">
        <v>1098</v>
      </c>
      <c r="E8" s="304">
        <v>1099</v>
      </c>
      <c r="F8" s="304">
        <v>1086</v>
      </c>
      <c r="G8" s="78"/>
      <c r="H8" s="122">
        <v>1.0899182561307902E-2</v>
      </c>
      <c r="I8" s="122">
        <v>2.4861878453038673E-2</v>
      </c>
      <c r="J8" s="64"/>
      <c r="K8" s="303">
        <v>2214</v>
      </c>
      <c r="L8" s="304">
        <v>2153</v>
      </c>
      <c r="M8" s="121"/>
      <c r="N8" s="122">
        <v>2.8332559219693451E-2</v>
      </c>
    </row>
    <row r="9" spans="1:14" ht="12" customHeight="1" x14ac:dyDescent="0.2">
      <c r="A9" s="86" t="s">
        <v>144</v>
      </c>
      <c r="B9" s="297">
        <v>51</v>
      </c>
      <c r="C9" s="298">
        <v>46</v>
      </c>
      <c r="D9" s="298">
        <v>40</v>
      </c>
      <c r="E9" s="298">
        <v>39</v>
      </c>
      <c r="F9" s="298">
        <v>40</v>
      </c>
      <c r="G9" s="82"/>
      <c r="H9" s="297">
        <v>11</v>
      </c>
      <c r="I9" s="297">
        <v>28</v>
      </c>
      <c r="J9" s="83"/>
      <c r="K9" s="297">
        <v>97</v>
      </c>
      <c r="L9" s="298">
        <v>84</v>
      </c>
      <c r="M9" s="121"/>
      <c r="N9" s="297">
        <v>15</v>
      </c>
    </row>
    <row r="10" spans="1:14" ht="12" customHeight="1" x14ac:dyDescent="0.2">
      <c r="A10" s="86" t="s">
        <v>332</v>
      </c>
      <c r="B10" s="297">
        <v>431</v>
      </c>
      <c r="C10" s="298">
        <v>470</v>
      </c>
      <c r="D10" s="298">
        <v>421</v>
      </c>
      <c r="E10" s="298">
        <v>419</v>
      </c>
      <c r="F10" s="298">
        <v>411</v>
      </c>
      <c r="G10" s="82"/>
      <c r="H10" s="297">
        <v>-8</v>
      </c>
      <c r="I10" s="297">
        <v>5</v>
      </c>
      <c r="J10" s="83"/>
      <c r="K10" s="297">
        <v>901</v>
      </c>
      <c r="L10" s="298">
        <v>809</v>
      </c>
      <c r="M10" s="121"/>
      <c r="N10" s="297">
        <v>11</v>
      </c>
    </row>
    <row r="11" spans="1:14" ht="12" customHeight="1" x14ac:dyDescent="0.2">
      <c r="A11" s="86" t="s">
        <v>71</v>
      </c>
      <c r="B11" s="297">
        <v>277</v>
      </c>
      <c r="C11" s="298">
        <v>263</v>
      </c>
      <c r="D11" s="298">
        <v>264</v>
      </c>
      <c r="E11" s="298">
        <v>324</v>
      </c>
      <c r="F11" s="298">
        <v>291</v>
      </c>
      <c r="G11" s="82"/>
      <c r="H11" s="297">
        <v>5</v>
      </c>
      <c r="I11" s="297">
        <v>-5</v>
      </c>
      <c r="J11" s="83"/>
      <c r="K11" s="297">
        <v>540</v>
      </c>
      <c r="L11" s="298">
        <v>542</v>
      </c>
      <c r="M11" s="121"/>
      <c r="N11" s="81">
        <v>0</v>
      </c>
    </row>
    <row r="12" spans="1:14" ht="12" customHeight="1" x14ac:dyDescent="0.2">
      <c r="A12" s="89" t="s">
        <v>72</v>
      </c>
      <c r="B12" s="305">
        <v>144</v>
      </c>
      <c r="C12" s="306">
        <v>149</v>
      </c>
      <c r="D12" s="306">
        <v>147</v>
      </c>
      <c r="E12" s="306">
        <v>139</v>
      </c>
      <c r="F12" s="306">
        <v>140</v>
      </c>
      <c r="G12" s="92"/>
      <c r="H12" s="305">
        <v>-3</v>
      </c>
      <c r="I12" s="305">
        <v>3</v>
      </c>
      <c r="J12" s="125"/>
      <c r="K12" s="305">
        <v>293</v>
      </c>
      <c r="L12" s="306">
        <v>272</v>
      </c>
      <c r="M12" s="123"/>
      <c r="N12" s="305">
        <v>8</v>
      </c>
    </row>
    <row r="13" spans="1:14" ht="12" customHeight="1" x14ac:dyDescent="0.2">
      <c r="A13" s="95" t="s">
        <v>73</v>
      </c>
      <c r="B13" s="297">
        <v>2016</v>
      </c>
      <c r="C13" s="298">
        <v>2029</v>
      </c>
      <c r="D13" s="298">
        <v>1970</v>
      </c>
      <c r="E13" s="298">
        <v>2020</v>
      </c>
      <c r="F13" s="298">
        <v>1968</v>
      </c>
      <c r="G13" s="82"/>
      <c r="H13" s="297">
        <v>-1</v>
      </c>
      <c r="I13" s="297">
        <v>2</v>
      </c>
      <c r="J13" s="83"/>
      <c r="K13" s="297">
        <v>4045</v>
      </c>
      <c r="L13" s="298">
        <v>3860</v>
      </c>
      <c r="M13" s="121"/>
      <c r="N13" s="297">
        <v>5</v>
      </c>
    </row>
    <row r="14" spans="1:14" ht="12" customHeight="1" x14ac:dyDescent="0.2">
      <c r="A14" s="75" t="s">
        <v>75</v>
      </c>
      <c r="B14" s="297">
        <v>178</v>
      </c>
      <c r="C14" s="298">
        <v>261</v>
      </c>
      <c r="D14" s="298">
        <v>151</v>
      </c>
      <c r="E14" s="298">
        <v>160</v>
      </c>
      <c r="F14" s="298">
        <v>153</v>
      </c>
      <c r="G14" s="82"/>
      <c r="H14" s="297">
        <v>-32</v>
      </c>
      <c r="I14" s="297">
        <v>16</v>
      </c>
      <c r="J14" s="83"/>
      <c r="K14" s="297">
        <v>439</v>
      </c>
      <c r="L14" s="298">
        <v>310</v>
      </c>
      <c r="M14" s="121"/>
      <c r="N14" s="297">
        <v>42</v>
      </c>
    </row>
    <row r="15" spans="1:14" ht="12" customHeight="1" x14ac:dyDescent="0.2">
      <c r="A15" s="106" t="s">
        <v>352</v>
      </c>
      <c r="B15" s="305">
        <v>145</v>
      </c>
      <c r="C15" s="306">
        <v>146</v>
      </c>
      <c r="D15" s="306">
        <v>115</v>
      </c>
      <c r="E15" s="306">
        <v>116</v>
      </c>
      <c r="F15" s="306">
        <v>112</v>
      </c>
      <c r="G15" s="92"/>
      <c r="H15" s="305">
        <v>-1</v>
      </c>
      <c r="I15" s="305">
        <v>29</v>
      </c>
      <c r="J15" s="125"/>
      <c r="K15" s="305">
        <v>291</v>
      </c>
      <c r="L15" s="306">
        <v>224</v>
      </c>
      <c r="M15" s="123"/>
      <c r="N15" s="305">
        <v>30</v>
      </c>
    </row>
    <row r="16" spans="1:14" ht="12" customHeight="1" x14ac:dyDescent="0.2">
      <c r="A16" s="95" t="s">
        <v>38</v>
      </c>
      <c r="B16" s="289">
        <v>2339</v>
      </c>
      <c r="C16" s="290">
        <v>2436</v>
      </c>
      <c r="D16" s="290">
        <v>2236</v>
      </c>
      <c r="E16" s="290">
        <v>2296</v>
      </c>
      <c r="F16" s="290">
        <v>2233</v>
      </c>
      <c r="G16" s="82"/>
      <c r="H16" s="297">
        <v>-4</v>
      </c>
      <c r="I16" s="297">
        <v>5</v>
      </c>
      <c r="J16" s="83"/>
      <c r="K16" s="289">
        <v>4775</v>
      </c>
      <c r="L16" s="290">
        <v>4394</v>
      </c>
      <c r="M16" s="121"/>
      <c r="N16" s="297">
        <v>9</v>
      </c>
    </row>
    <row r="17" spans="1:14" ht="12" customHeight="1" x14ac:dyDescent="0.2">
      <c r="A17" s="106" t="s">
        <v>40</v>
      </c>
      <c r="B17" s="305">
        <v>768</v>
      </c>
      <c r="C17" s="306">
        <v>806</v>
      </c>
      <c r="D17" s="306">
        <v>778</v>
      </c>
      <c r="E17" s="306">
        <v>761</v>
      </c>
      <c r="F17" s="306">
        <v>783</v>
      </c>
      <c r="G17" s="92"/>
      <c r="H17" s="305">
        <v>-5</v>
      </c>
      <c r="I17" s="305">
        <v>-2</v>
      </c>
      <c r="J17" s="125"/>
      <c r="K17" s="305">
        <v>1574</v>
      </c>
      <c r="L17" s="306">
        <v>1587</v>
      </c>
      <c r="M17" s="123"/>
      <c r="N17" s="305">
        <v>-1</v>
      </c>
    </row>
    <row r="18" spans="1:14" ht="12" customHeight="1" x14ac:dyDescent="0.2">
      <c r="A18" s="95" t="s">
        <v>41</v>
      </c>
      <c r="B18" s="297">
        <v>3107</v>
      </c>
      <c r="C18" s="298">
        <v>3242</v>
      </c>
      <c r="D18" s="298">
        <v>3014</v>
      </c>
      <c r="E18" s="298">
        <v>3057</v>
      </c>
      <c r="F18" s="298">
        <v>3016</v>
      </c>
      <c r="G18" s="82"/>
      <c r="H18" s="297">
        <v>-4</v>
      </c>
      <c r="I18" s="297">
        <v>3</v>
      </c>
      <c r="J18" s="83"/>
      <c r="K18" s="297">
        <v>6349</v>
      </c>
      <c r="L18" s="298">
        <v>5981</v>
      </c>
      <c r="M18" s="121"/>
      <c r="N18" s="297">
        <v>6</v>
      </c>
    </row>
    <row r="19" spans="1:14" ht="12" customHeight="1" x14ac:dyDescent="0.2">
      <c r="A19" s="71" t="s">
        <v>42</v>
      </c>
      <c r="B19" s="297">
        <v>145</v>
      </c>
      <c r="C19" s="298">
        <v>149</v>
      </c>
      <c r="D19" s="298">
        <v>-5</v>
      </c>
      <c r="E19" s="298">
        <v>-15</v>
      </c>
      <c r="F19" s="298">
        <v>-4</v>
      </c>
      <c r="G19" s="82"/>
      <c r="H19" s="345" t="s">
        <v>37</v>
      </c>
      <c r="I19" s="345" t="s">
        <v>37</v>
      </c>
      <c r="J19" s="81"/>
      <c r="K19" s="297">
        <v>294</v>
      </c>
      <c r="L19" s="298">
        <v>4</v>
      </c>
      <c r="M19" s="82"/>
      <c r="N19" s="343" t="s">
        <v>37</v>
      </c>
    </row>
    <row r="20" spans="1:14" ht="12" customHeight="1" x14ac:dyDescent="0.2">
      <c r="A20" s="71" t="s">
        <v>198</v>
      </c>
      <c r="B20" s="297">
        <v>1971</v>
      </c>
      <c r="C20" s="298">
        <v>1969</v>
      </c>
      <c r="D20" s="298">
        <v>2160</v>
      </c>
      <c r="E20" s="298">
        <v>1952</v>
      </c>
      <c r="F20" s="298">
        <v>1943</v>
      </c>
      <c r="G20" s="82"/>
      <c r="H20" s="81">
        <v>0</v>
      </c>
      <c r="I20" s="297">
        <v>1</v>
      </c>
      <c r="J20" s="83"/>
      <c r="K20" s="297">
        <v>3940</v>
      </c>
      <c r="L20" s="298">
        <v>3904</v>
      </c>
      <c r="M20" s="121"/>
      <c r="N20" s="297">
        <v>1</v>
      </c>
    </row>
    <row r="21" spans="1:14" ht="12" customHeight="1" x14ac:dyDescent="0.2">
      <c r="A21" s="102" t="s">
        <v>88</v>
      </c>
      <c r="B21" s="305">
        <v>18</v>
      </c>
      <c r="C21" s="306">
        <v>18</v>
      </c>
      <c r="D21" s="306">
        <v>19</v>
      </c>
      <c r="E21" s="306">
        <v>21</v>
      </c>
      <c r="F21" s="306">
        <v>20</v>
      </c>
      <c r="G21" s="92"/>
      <c r="H21" s="90">
        <v>0</v>
      </c>
      <c r="I21" s="305">
        <v>-10</v>
      </c>
      <c r="J21" s="125"/>
      <c r="K21" s="305">
        <v>36</v>
      </c>
      <c r="L21" s="306">
        <v>40</v>
      </c>
      <c r="M21" s="123"/>
      <c r="N21" s="305">
        <v>-10</v>
      </c>
    </row>
    <row r="22" spans="1:14" ht="12" customHeight="1" x14ac:dyDescent="0.2">
      <c r="A22" s="95" t="s">
        <v>90</v>
      </c>
      <c r="B22" s="325">
        <v>1989</v>
      </c>
      <c r="C22" s="326">
        <v>1987</v>
      </c>
      <c r="D22" s="326">
        <v>2179</v>
      </c>
      <c r="E22" s="326">
        <v>1973</v>
      </c>
      <c r="F22" s="326">
        <v>1963</v>
      </c>
      <c r="G22" s="82"/>
      <c r="H22" s="217">
        <v>0</v>
      </c>
      <c r="I22" s="325">
        <v>1</v>
      </c>
      <c r="J22" s="220"/>
      <c r="K22" s="325">
        <v>3976</v>
      </c>
      <c r="L22" s="326">
        <v>3944</v>
      </c>
      <c r="M22" s="221"/>
      <c r="N22" s="325">
        <v>1</v>
      </c>
    </row>
    <row r="23" spans="1:14" ht="12" customHeight="1" x14ac:dyDescent="0.2">
      <c r="A23" s="222" t="s">
        <v>199</v>
      </c>
      <c r="B23" s="313">
        <v>973</v>
      </c>
      <c r="C23" s="314">
        <v>1106</v>
      </c>
      <c r="D23" s="314">
        <v>840</v>
      </c>
      <c r="E23" s="314">
        <v>1099</v>
      </c>
      <c r="F23" s="314">
        <v>1057</v>
      </c>
      <c r="G23" s="135"/>
      <c r="H23" s="124">
        <v>-0.12025316455696203</v>
      </c>
      <c r="I23" s="124">
        <v>-7.9470198675496692E-2</v>
      </c>
      <c r="J23" s="223"/>
      <c r="K23" s="313">
        <v>2079</v>
      </c>
      <c r="L23" s="314">
        <v>2033</v>
      </c>
      <c r="M23" s="123"/>
      <c r="N23" s="124">
        <v>2.2626660108214462E-2</v>
      </c>
    </row>
    <row r="24" spans="1:14" ht="12" customHeight="1" x14ac:dyDescent="0.2">
      <c r="A24" s="72"/>
      <c r="B24" s="76"/>
      <c r="C24" s="78"/>
      <c r="D24" s="78"/>
      <c r="E24" s="78"/>
      <c r="F24" s="78"/>
      <c r="G24" s="78"/>
      <c r="H24" s="122"/>
      <c r="I24" s="122"/>
      <c r="J24" s="76"/>
      <c r="K24" s="76"/>
      <c r="L24" s="78"/>
      <c r="M24" s="78"/>
      <c r="N24" s="122"/>
    </row>
    <row r="25" spans="1:14" ht="12" customHeight="1" x14ac:dyDescent="0.2">
      <c r="A25" s="71" t="s">
        <v>49</v>
      </c>
      <c r="B25" s="122">
        <v>0.31</v>
      </c>
      <c r="C25" s="224">
        <v>0.34</v>
      </c>
      <c r="D25" s="224">
        <v>0.28000000000000003</v>
      </c>
      <c r="E25" s="224">
        <v>0.36</v>
      </c>
      <c r="F25" s="224">
        <v>0.35</v>
      </c>
      <c r="G25" s="224"/>
      <c r="H25" s="122"/>
      <c r="I25" s="122"/>
      <c r="J25" s="122"/>
      <c r="K25" s="122">
        <v>0.33</v>
      </c>
      <c r="L25" s="224">
        <v>0.34</v>
      </c>
      <c r="M25" s="224"/>
      <c r="N25" s="122"/>
    </row>
    <row r="26" spans="1:14" ht="12" customHeight="1" x14ac:dyDescent="0.2">
      <c r="A26" s="72"/>
      <c r="B26" s="76"/>
      <c r="C26" s="78"/>
      <c r="D26" s="78"/>
      <c r="E26" s="78"/>
      <c r="F26" s="78"/>
      <c r="G26" s="78"/>
      <c r="H26" s="122"/>
      <c r="I26" s="122"/>
      <c r="J26" s="76"/>
      <c r="K26" s="76"/>
      <c r="L26" s="78"/>
      <c r="M26" s="78"/>
      <c r="N26" s="122"/>
    </row>
    <row r="27" spans="1:14" ht="12" customHeight="1" x14ac:dyDescent="0.2">
      <c r="A27" s="71" t="s">
        <v>200</v>
      </c>
      <c r="B27" s="76"/>
      <c r="C27" s="78"/>
      <c r="D27" s="78"/>
      <c r="E27" s="78"/>
      <c r="F27" s="78"/>
      <c r="G27" s="78"/>
      <c r="H27" s="122"/>
      <c r="I27" s="122"/>
      <c r="J27" s="76"/>
      <c r="K27" s="76"/>
      <c r="L27" s="78"/>
      <c r="M27" s="78"/>
      <c r="N27" s="122"/>
    </row>
    <row r="28" spans="1:14" ht="12" customHeight="1" x14ac:dyDescent="0.2">
      <c r="A28" s="86" t="s">
        <v>201</v>
      </c>
      <c r="B28" s="303">
        <v>1463</v>
      </c>
      <c r="C28" s="304">
        <v>1531</v>
      </c>
      <c r="D28" s="304">
        <v>1411</v>
      </c>
      <c r="E28" s="304">
        <v>1411</v>
      </c>
      <c r="F28" s="304">
        <v>1397</v>
      </c>
      <c r="G28" s="78"/>
      <c r="H28" s="122">
        <v>-4.4415414761593733E-2</v>
      </c>
      <c r="I28" s="122">
        <v>4.7244094488188976E-2</v>
      </c>
      <c r="J28" s="64"/>
      <c r="K28" s="303">
        <v>2994</v>
      </c>
      <c r="L28" s="304">
        <v>2812</v>
      </c>
      <c r="M28" s="121"/>
      <c r="N28" s="122">
        <v>6.4722617354196307E-2</v>
      </c>
    </row>
    <row r="29" spans="1:14" ht="12" customHeight="1" x14ac:dyDescent="0.2">
      <c r="A29" s="86" t="s">
        <v>202</v>
      </c>
      <c r="B29" s="297">
        <v>578</v>
      </c>
      <c r="C29" s="298">
        <v>653</v>
      </c>
      <c r="D29" s="298">
        <v>579</v>
      </c>
      <c r="E29" s="298">
        <v>575</v>
      </c>
      <c r="F29" s="298">
        <v>572</v>
      </c>
      <c r="G29" s="82"/>
      <c r="H29" s="297">
        <v>-11</v>
      </c>
      <c r="I29" s="297">
        <v>1</v>
      </c>
      <c r="J29" s="64"/>
      <c r="K29" s="297">
        <v>1231</v>
      </c>
      <c r="L29" s="298">
        <v>1133</v>
      </c>
      <c r="M29" s="121"/>
      <c r="N29" s="297">
        <v>9</v>
      </c>
    </row>
    <row r="30" spans="1:14" ht="12" customHeight="1" x14ac:dyDescent="0.2">
      <c r="A30" s="86" t="s">
        <v>203</v>
      </c>
      <c r="B30" s="297">
        <v>431</v>
      </c>
      <c r="C30" s="298">
        <v>419</v>
      </c>
      <c r="D30" s="298">
        <v>415</v>
      </c>
      <c r="E30" s="298">
        <v>466</v>
      </c>
      <c r="F30" s="298">
        <v>446</v>
      </c>
      <c r="G30" s="82"/>
      <c r="H30" s="297">
        <v>3</v>
      </c>
      <c r="I30" s="297">
        <v>-3</v>
      </c>
      <c r="J30" s="64"/>
      <c r="K30" s="297">
        <v>850</v>
      </c>
      <c r="L30" s="298">
        <v>842</v>
      </c>
      <c r="M30" s="121"/>
      <c r="N30" s="297">
        <v>1</v>
      </c>
    </row>
    <row r="31" spans="1:14" ht="12" customHeight="1" x14ac:dyDescent="0.2">
      <c r="A31" s="86" t="s">
        <v>204</v>
      </c>
      <c r="B31" s="297">
        <v>340</v>
      </c>
      <c r="C31" s="298">
        <v>339</v>
      </c>
      <c r="D31" s="298">
        <v>329</v>
      </c>
      <c r="E31" s="298">
        <v>312</v>
      </c>
      <c r="F31" s="298">
        <v>317</v>
      </c>
      <c r="G31" s="82"/>
      <c r="H31" s="81">
        <v>0</v>
      </c>
      <c r="I31" s="297">
        <v>7</v>
      </c>
      <c r="J31" s="64"/>
      <c r="K31" s="297">
        <v>679</v>
      </c>
      <c r="L31" s="298">
        <v>634</v>
      </c>
      <c r="M31" s="121"/>
      <c r="N31" s="297">
        <v>7</v>
      </c>
    </row>
    <row r="32" spans="1:14" ht="12" customHeight="1" x14ac:dyDescent="0.2">
      <c r="A32" s="89" t="s">
        <v>205</v>
      </c>
      <c r="B32" s="305">
        <v>295</v>
      </c>
      <c r="C32" s="306">
        <v>300</v>
      </c>
      <c r="D32" s="306">
        <v>280</v>
      </c>
      <c r="E32" s="306">
        <v>293</v>
      </c>
      <c r="F32" s="306">
        <v>284</v>
      </c>
      <c r="G32" s="92"/>
      <c r="H32" s="305">
        <v>-2</v>
      </c>
      <c r="I32" s="305">
        <v>4</v>
      </c>
      <c r="J32" s="223"/>
      <c r="K32" s="305">
        <v>595</v>
      </c>
      <c r="L32" s="306">
        <v>560</v>
      </c>
      <c r="M32" s="123"/>
      <c r="N32" s="305">
        <v>6</v>
      </c>
    </row>
    <row r="33" spans="1:14" ht="12" customHeight="1" x14ac:dyDescent="0.2">
      <c r="A33" s="98" t="s">
        <v>206</v>
      </c>
      <c r="B33" s="313">
        <v>3107</v>
      </c>
      <c r="C33" s="314">
        <v>3242</v>
      </c>
      <c r="D33" s="314">
        <v>3014</v>
      </c>
      <c r="E33" s="314">
        <v>3057</v>
      </c>
      <c r="F33" s="314">
        <v>3016</v>
      </c>
      <c r="G33" s="92"/>
      <c r="H33" s="124">
        <v>-4.1640962368908081E-2</v>
      </c>
      <c r="I33" s="124">
        <v>3.017241379310345E-2</v>
      </c>
      <c r="J33" s="223"/>
      <c r="K33" s="313">
        <v>6349</v>
      </c>
      <c r="L33" s="314">
        <v>5981</v>
      </c>
      <c r="M33" s="123"/>
      <c r="N33" s="124">
        <v>6.1528172546396927E-2</v>
      </c>
    </row>
    <row r="34" spans="1:14" ht="12" customHeight="1" x14ac:dyDescent="0.2">
      <c r="A34" s="364" t="s">
        <v>412</v>
      </c>
      <c r="B34" s="363"/>
      <c r="C34" s="363"/>
      <c r="D34" s="363"/>
      <c r="E34" s="363"/>
      <c r="F34" s="363"/>
      <c r="G34" s="363"/>
      <c r="H34" s="363"/>
      <c r="I34" s="363"/>
      <c r="J34" s="363"/>
      <c r="K34" s="363"/>
      <c r="L34" s="363"/>
      <c r="M34" s="363"/>
      <c r="N34" s="363"/>
    </row>
    <row r="35" spans="1:14" ht="12" customHeight="1" x14ac:dyDescent="0.2">
      <c r="A35" s="364" t="s">
        <v>413</v>
      </c>
      <c r="B35" s="370"/>
      <c r="C35" s="370"/>
      <c r="D35" s="370"/>
      <c r="E35" s="370"/>
      <c r="F35" s="370"/>
      <c r="G35" s="370"/>
      <c r="H35" s="370"/>
      <c r="I35" s="370"/>
      <c r="J35" s="370"/>
      <c r="K35" s="370"/>
      <c r="L35" s="370"/>
      <c r="M35" s="370"/>
      <c r="N35" s="370"/>
    </row>
    <row r="36" spans="1:14" ht="12" customHeight="1" x14ac:dyDescent="0.2">
      <c r="A36" s="364" t="s">
        <v>414</v>
      </c>
      <c r="B36" s="387"/>
      <c r="C36" s="370"/>
      <c r="D36" s="387"/>
      <c r="E36" s="387"/>
      <c r="F36" s="387"/>
      <c r="G36" s="388"/>
      <c r="H36" s="389"/>
      <c r="I36" s="389"/>
      <c r="J36" s="390"/>
      <c r="K36" s="390"/>
      <c r="L36" s="390"/>
      <c r="M36" s="389"/>
      <c r="N36" s="389"/>
    </row>
    <row r="37" spans="1:14" ht="12" customHeight="1" x14ac:dyDescent="0.2">
      <c r="A37" s="364" t="s">
        <v>64</v>
      </c>
      <c r="B37" s="363"/>
      <c r="C37" s="363"/>
      <c r="D37" s="363"/>
      <c r="E37" s="363"/>
      <c r="F37" s="363"/>
      <c r="G37" s="363"/>
      <c r="H37" s="363"/>
      <c r="I37" s="363"/>
      <c r="J37" s="363"/>
      <c r="K37" s="363"/>
      <c r="L37" s="363"/>
      <c r="M37" s="363"/>
      <c r="N37" s="363"/>
    </row>
  </sheetData>
  <mergeCells count="7">
    <mergeCell ref="A36:N36"/>
    <mergeCell ref="A37:N37"/>
    <mergeCell ref="E1:N2"/>
    <mergeCell ref="H3:I3"/>
    <mergeCell ref="H4:I4"/>
    <mergeCell ref="A34:N34"/>
    <mergeCell ref="A35:N35"/>
  </mergeCells>
  <pageMargins left="0.7" right="0.7" top="0.75" bottom="0.75" header="0.3" footer="0.3"/>
  <pageSetup scale="86" orientation="landscape" r:id="rId1"/>
  <headerFooter>
    <oddFooter>&amp;R9</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5</vt:i4>
      </vt:variant>
    </vt:vector>
  </HeadingPairs>
  <TitlesOfParts>
    <vt:vector size="23" baseType="lpstr">
      <vt:lpstr>Cover</vt:lpstr>
      <vt:lpstr>Table of Contents</vt:lpstr>
      <vt:lpstr>Consolidated financial highligh</vt:lpstr>
      <vt:lpstr>Consolidated income statement</vt:lpstr>
      <vt:lpstr>Consolidated balance sheet</vt:lpstr>
      <vt:lpstr>Fee and other revenue</vt:lpstr>
      <vt:lpstr>Average balances and interest r</vt:lpstr>
      <vt:lpstr>Capital and liquidity</vt:lpstr>
      <vt:lpstr>Investment Services business</vt:lpstr>
      <vt:lpstr>Investment Services business co</vt:lpstr>
      <vt:lpstr>Investment and Wealth Managemen</vt:lpstr>
      <vt:lpstr>AUM and AUM Flows</vt:lpstr>
      <vt:lpstr>Other segment</vt:lpstr>
      <vt:lpstr>Securities portfolio</vt:lpstr>
      <vt:lpstr>Allowance for credit losses and</vt:lpstr>
      <vt:lpstr>Supplemental information - Expl</vt:lpstr>
      <vt:lpstr>Reconciliaton tables, page 1</vt:lpstr>
      <vt:lpstr>Reconciliation tables, page 2</vt:lpstr>
      <vt:lpstr>'AUM and AUM Flows'!Print_Area</vt:lpstr>
      <vt:lpstr>Cover!Print_Area</vt:lpstr>
      <vt:lpstr>'Investment and Wealth Managemen'!Print_Area</vt:lpstr>
      <vt:lpstr>'Reconciliaton tables, page 1'!Print_Area</vt:lpstr>
      <vt:lpstr>'Table of Contents'!Print_Area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Workbook - Supplement_2Q20</dc:title>
  <dc:creator>Workiva - Daniel King</dc:creator>
  <cp:lastModifiedBy>Bates, Matt</cp:lastModifiedBy>
  <cp:lastPrinted>2020-07-14T21:25:19Z</cp:lastPrinted>
  <dcterms:created xsi:type="dcterms:W3CDTF">2020-07-13T19:43:02Z</dcterms:created>
  <dcterms:modified xsi:type="dcterms:W3CDTF">2020-07-14T21:26:06Z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