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xjm3hgr\Desktop\"/>
    </mc:Choice>
  </mc:AlternateContent>
  <bookViews>
    <workbookView xWindow="-28920" yWindow="-3680" windowWidth="29040" windowHeight="15840" activeTab="3"/>
  </bookViews>
  <sheets>
    <sheet name="Cover" sheetId="1" r:id="rId1"/>
    <sheet name="Table of Contents" sheetId="2" r:id="rId2"/>
    <sheet name="Consolidated financial highligh" sheetId="3" r:id="rId3"/>
    <sheet name="Consolidated income statement" sheetId="4" r:id="rId4"/>
    <sheet name="Consolidated balance sheet" sheetId="5" r:id="rId5"/>
    <sheet name="Fee and other revenue" sheetId="6" r:id="rId6"/>
    <sheet name="Average balances and interest r" sheetId="7" r:id="rId7"/>
    <sheet name="Capital and liquidity" sheetId="8" r:id="rId8"/>
    <sheet name="Investment Services business" sheetId="9" r:id="rId9"/>
    <sheet name="Investment Services business co" sheetId="10" r:id="rId10"/>
    <sheet name="Investment Management business" sheetId="11" r:id="rId11"/>
    <sheet name="AUM and AUM Flows" sheetId="12" r:id="rId12"/>
    <sheet name="Other segment" sheetId="13" r:id="rId13"/>
    <sheet name="Securities portfolio" sheetId="14" r:id="rId14"/>
    <sheet name="Allowance for credit losses and" sheetId="15" r:id="rId15"/>
    <sheet name="Supplemental information - Expl" sheetId="16" r:id="rId16"/>
    <sheet name="Reconciliaton tables, page 1" sheetId="17" r:id="rId17"/>
    <sheet name="Reconciliation tables, page 2" sheetId="18" r:id="rId18"/>
    <sheet name="Segment Reporting changes" sheetId="19" r:id="rId19"/>
  </sheets>
  <definedNames>
    <definedName name="_xlnm.Print_Area" localSheetId="14">'Allowance for credit losses and'!$A$1:$J$32</definedName>
    <definedName name="_xlnm.Print_Area" localSheetId="11">'AUM and AUM Flows'!$A$1:$N$36</definedName>
    <definedName name="_xlnm.Print_Area" localSheetId="6">'Average balances and interest r'!$A$1:$P$50</definedName>
    <definedName name="_xlnm.Print_Area" localSheetId="7">'Capital and liquidity'!$A$1:$G$33</definedName>
    <definedName name="_xlnm.Print_Area" localSheetId="4">'Consolidated balance sheet'!$A$1:$G$48</definedName>
    <definedName name="_xlnm.Print_Area" localSheetId="2">'Consolidated financial highligh'!$A$1:$N$48</definedName>
    <definedName name="_xlnm.Print_Area" localSheetId="3">'Consolidated income statement'!$A$1:$N$48</definedName>
    <definedName name="_xlnm.Print_Area" localSheetId="0">Cover!$A$1:$C$26</definedName>
    <definedName name="_xlnm.Print_Area" localSheetId="5">'Fee and other revenue'!$A$1:$N$37</definedName>
    <definedName name="_xlnm.Print_Area" localSheetId="10">'Investment Management business'!$A$1:$R$36</definedName>
    <definedName name="_xlnm.Print_Area" localSheetId="8">'Investment Services business'!$A$1:$R$38</definedName>
    <definedName name="_xlnm.Print_Area" localSheetId="9">'Investment Services business co'!$A$1:$M$26</definedName>
    <definedName name="_xlnm.Print_Area" localSheetId="12">'Other segment'!$A$1:$M$17</definedName>
    <definedName name="_xlnm.Print_Area" localSheetId="17">'Reconciliation tables, page 2'!$A$1:$I$28</definedName>
    <definedName name="_xlnm.Print_Area" localSheetId="16">'Reconciliaton tables, page 1'!$A$1:$G$31</definedName>
    <definedName name="_xlnm.Print_Area" localSheetId="13">'Securities portfolio'!$A$1:$P$31</definedName>
    <definedName name="_xlnm.Print_Area" localSheetId="18">'Segment Reporting changes'!$A$1:$O$34</definedName>
    <definedName name="_xlnm.Print_Area" localSheetId="15">'Supplemental information - Expl'!$A$1:$I$35</definedName>
    <definedName name="_xlnm.Print_Area" localSheetId="1">'Table of Contents'!$A$1:$C$26</definedName>
  </definedNames>
  <calcPr calcId="191029" calcOnSave="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9" i="18" l="1"/>
  <c r="H9" i="18"/>
  <c r="N31" i="12"/>
  <c r="R31" i="11"/>
  <c r="R30" i="11"/>
  <c r="R29" i="11"/>
  <c r="R27" i="11"/>
  <c r="R26" i="11"/>
  <c r="R25" i="11"/>
  <c r="R19" i="11"/>
  <c r="R18" i="11"/>
  <c r="R17" i="11"/>
  <c r="R16" i="11"/>
  <c r="R14" i="11"/>
  <c r="R13" i="11"/>
  <c r="R12" i="11"/>
  <c r="R10" i="11"/>
  <c r="R9" i="11"/>
  <c r="R8" i="11"/>
  <c r="R7" i="11"/>
  <c r="R8" i="10"/>
  <c r="R7" i="10"/>
  <c r="R6" i="10"/>
  <c r="R33" i="9"/>
  <c r="R32" i="9"/>
  <c r="R31" i="9"/>
  <c r="R30" i="9"/>
  <c r="R29" i="9"/>
  <c r="R28" i="9"/>
  <c r="R23" i="9"/>
  <c r="R22" i="9"/>
  <c r="R21" i="9"/>
  <c r="R20" i="9"/>
  <c r="R18" i="9"/>
  <c r="R17" i="9"/>
  <c r="R16" i="9"/>
  <c r="R15" i="9"/>
  <c r="R14" i="9"/>
  <c r="R13" i="9"/>
  <c r="R12" i="9"/>
  <c r="R11" i="9"/>
  <c r="R10" i="9"/>
  <c r="R9" i="9"/>
  <c r="R8" i="9"/>
  <c r="N32" i="6"/>
  <c r="N30" i="6"/>
  <c r="N22" i="6"/>
  <c r="N21" i="6"/>
  <c r="N20" i="6"/>
  <c r="N18" i="6"/>
  <c r="N15" i="6"/>
  <c r="N14" i="6"/>
  <c r="N12" i="6"/>
  <c r="N11" i="6"/>
  <c r="N10" i="6"/>
  <c r="N9" i="6"/>
  <c r="N8" i="6"/>
  <c r="N7" i="6"/>
  <c r="N47" i="4"/>
  <c r="N46" i="4"/>
  <c r="N44" i="4"/>
  <c r="N43" i="4"/>
  <c r="N41" i="4"/>
  <c r="N40" i="4"/>
  <c r="N38" i="4"/>
  <c r="N37" i="4"/>
  <c r="N36" i="4"/>
  <c r="N35" i="4"/>
  <c r="N34" i="4"/>
  <c r="N33" i="4"/>
  <c r="N32" i="4"/>
  <c r="N31" i="4"/>
  <c r="N30" i="4"/>
  <c r="N29" i="4"/>
  <c r="N28" i="4"/>
  <c r="N27" i="4"/>
  <c r="N26" i="4"/>
  <c r="N25" i="4"/>
  <c r="N22" i="4"/>
  <c r="N21" i="4"/>
  <c r="N19" i="4"/>
  <c r="N17" i="4"/>
  <c r="N15" i="4"/>
  <c r="N14" i="4"/>
  <c r="N13" i="4"/>
  <c r="N12" i="4"/>
  <c r="N11" i="4"/>
  <c r="N10" i="4"/>
  <c r="N9" i="4"/>
  <c r="N8" i="4"/>
  <c r="N7" i="4"/>
  <c r="N19" i="3"/>
  <c r="N18" i="3"/>
  <c r="N17" i="3"/>
  <c r="N16" i="3"/>
  <c r="N15" i="3"/>
  <c r="N14" i="3"/>
  <c r="N13" i="3"/>
  <c r="N11" i="3"/>
  <c r="N10" i="3"/>
  <c r="N8" i="3"/>
  <c r="N6" i="3"/>
</calcChain>
</file>

<file path=xl/sharedStrings.xml><?xml version="1.0" encoding="utf-8"?>
<sst xmlns="http://schemas.openxmlformats.org/spreadsheetml/2006/main" count="875" uniqueCount="447">
  <si>
    <t>The Bank of New York Mellon Corporation</t>
  </si>
  <si>
    <t>Financial Supplement</t>
  </si>
  <si>
    <t>First Quarter 2020</t>
  </si>
  <si>
    <t>Table of Contents</t>
  </si>
  <si>
    <t>Consolidated Results</t>
  </si>
  <si>
    <t>Page</t>
  </si>
  <si>
    <t>Consolidated Financial Highlights</t>
  </si>
  <si>
    <t>Condensed Consolidated Income Statement</t>
  </si>
  <si>
    <t>Condensed Consolidated Balance Sheet</t>
  </si>
  <si>
    <t>Fee and Other Revenue</t>
  </si>
  <si>
    <t>Average Balances and Interest Rates</t>
  </si>
  <si>
    <t>Noninterest Expense</t>
  </si>
  <si>
    <t>Capital and Liquidity</t>
  </si>
  <si>
    <t>Business Segment Results</t>
  </si>
  <si>
    <t>Investment Services Business</t>
  </si>
  <si>
    <t>Investment Management Business</t>
  </si>
  <si>
    <t>AUM by Product, AUM Flows and Wealth Management Client Assets</t>
  </si>
  <si>
    <t>Other Segment</t>
  </si>
  <si>
    <t>Other</t>
  </si>
  <si>
    <t>Securities Portfolio</t>
  </si>
  <si>
    <t>Allowance for Credit Losses and Nonperforming Assets</t>
  </si>
  <si>
    <r>
      <rPr>
        <b/>
        <sz val="14"/>
        <color rgb="FF000000"/>
        <rFont val="Arial"/>
        <family val="2"/>
      </rPr>
      <t xml:space="preserve">Supplemental Information </t>
    </r>
    <r>
      <rPr>
        <b/>
        <sz val="10"/>
        <color rgb="FF000000"/>
        <rFont val="Times New Roman"/>
        <family val="1"/>
      </rPr>
      <t>–</t>
    </r>
    <r>
      <rPr>
        <b/>
        <sz val="14"/>
        <color rgb="FF000000"/>
        <rFont val="Arial"/>
        <family val="2"/>
      </rPr>
      <t xml:space="preserve"> Explanation of GAAP and Non-GAAP Financial Measures</t>
    </r>
  </si>
  <si>
    <t>Segment Reporting Changes</t>
  </si>
  <si>
    <t>THE BANK OF NEW YORK MELLON CORPORATION</t>
  </si>
  <si>
    <t>CONSOLIDATED FINANCIAL HIGHLIGHTS</t>
  </si>
  <si>
    <t>(dollars in millions, except per common share amounts, or unless otherwise noted)</t>
  </si>
  <si>
    <t>1Q20 vs.</t>
  </si>
  <si>
    <t>FY20 vs.</t>
  </si>
  <si>
    <t>1Q20</t>
  </si>
  <si>
    <t>4Q19</t>
  </si>
  <si>
    <t>3Q19</t>
  </si>
  <si>
    <t>2Q19</t>
  </si>
  <si>
    <t>1Q19</t>
  </si>
  <si>
    <t>FY20</t>
  </si>
  <si>
    <t>FY19</t>
  </si>
  <si>
    <t>Selected income statement data</t>
  </si>
  <si>
    <t>Fee revenue</t>
  </si>
  <si>
    <t>Net securities gains (losses)</t>
  </si>
  <si>
    <t>N/M</t>
  </si>
  <si>
    <t>Total fee and other revenue</t>
  </si>
  <si>
    <t>(Loss) income from consolidated investment management funds</t>
  </si>
  <si>
    <t>Net interest revenue</t>
  </si>
  <si>
    <t>Total revenue</t>
  </si>
  <si>
    <t>Provision for credit losses</t>
  </si>
  <si>
    <t>Noninterest expense</t>
  </si>
  <si>
    <t>Income before income taxes</t>
  </si>
  <si>
    <t>Provision for income taxes</t>
  </si>
  <si>
    <t>Net income</t>
  </si>
  <si>
    <t>Net income applicable to common shareholders of The Bank of New York Mellon Corporation</t>
  </si>
  <si>
    <t>Diluted earnings per common share</t>
  </si>
  <si>
    <t>Pre-tax operating margin</t>
  </si>
  <si>
    <t>Return on common equity</t>
  </si>
  <si>
    <t>Non-U.S. revenue as a percentage of total revenue</t>
  </si>
  <si>
    <t>Period end</t>
  </si>
  <si>
    <t>Full-time employees</t>
  </si>
  <si>
    <t>Book value per common share</t>
  </si>
  <si>
    <t>Cash dividends per common share</t>
  </si>
  <si>
    <t>Common dividend payout ratio</t>
  </si>
  <si>
    <t>Closing stock price per common share</t>
  </si>
  <si>
    <t>Market capitalization</t>
  </si>
  <si>
    <t>Common Equity Tier 1 ("CET1") ratio</t>
  </si>
  <si>
    <t>Tier 1 capital ratio</t>
  </si>
  <si>
    <t>Total capital ratio</t>
  </si>
  <si>
    <t>Tier 1 leverage ratio</t>
  </si>
  <si>
    <t>Supplementary leverage ratio ("SLR")</t>
  </si>
  <si>
    <t>N/M - Not meaningful.</t>
  </si>
  <si>
    <t>CONDENSED CONSOLIDATED INCOME STATEMENT</t>
  </si>
  <si>
    <t>(dollars in millions, except per share amounts; common shares in thousands)</t>
  </si>
  <si>
    <t>Revenue</t>
  </si>
  <si>
    <t>Investment services fees:</t>
  </si>
  <si>
    <t>Asset servicing fees</t>
  </si>
  <si>
    <t>Clearing services fees</t>
  </si>
  <si>
    <t>Issuer services fees</t>
  </si>
  <si>
    <t>Treasury services fees</t>
  </si>
  <si>
    <t>Total investment services fees</t>
  </si>
  <si>
    <t>Investment management and performance fees</t>
  </si>
  <si>
    <t>Foreign exchange and other trading revenue</t>
  </si>
  <si>
    <t>Financing-related fees</t>
  </si>
  <si>
    <t>Distribution and servicing</t>
  </si>
  <si>
    <t>Investment and other income</t>
  </si>
  <si>
    <t>Total fee revenue</t>
  </si>
  <si>
    <t>Total revenue</t>
  </si>
  <si>
    <t>Staff</t>
  </si>
  <si>
    <t>Professional, legal and other purchased services</t>
  </si>
  <si>
    <t>Software and equipment</t>
  </si>
  <si>
    <t>Net occupancy</t>
  </si>
  <si>
    <t>Sub-custodian and clearing</t>
  </si>
  <si>
    <t>Business development</t>
  </si>
  <si>
    <t>Bank assessment charges</t>
  </si>
  <si>
    <t>Amortization of intangible assets</t>
  </si>
  <si>
    <t>Other</t>
  </si>
  <si>
    <t>Total noninterest expense</t>
  </si>
  <si>
    <t>Income before income taxes</t>
  </si>
  <si>
    <t>Provision for income taxes</t>
  </si>
  <si>
    <t>Net income</t>
  </si>
  <si>
    <t>Net loss (income) attributable to noncontrolling interests</t>
  </si>
  <si>
    <t>Preferred stock dividends</t>
  </si>
  <si>
    <t>Net income applicable to common shareholders of The Bank of New York Mellon Corporation</t>
  </si>
  <si>
    <t>Average common shares and equivalents outstanding:  Basic</t>
  </si>
  <si>
    <t>Earnings per common share:  Basic</t>
  </si>
  <si>
    <t>CONDENSED CONSOLIDATED BALANCE SHEET</t>
  </si>
  <si>
    <t>2020</t>
  </si>
  <si>
    <t/>
  </si>
  <si>
    <t>2019</t>
  </si>
  <si>
    <t>(in millions)</t>
  </si>
  <si>
    <t>March 31</t>
  </si>
  <si>
    <t>Dec. 31</t>
  </si>
  <si>
    <t>Sept. 30</t>
  </si>
  <si>
    <t>June 30</t>
  </si>
  <si>
    <t>Assets</t>
  </si>
  <si>
    <t>Cash and due from banks</t>
  </si>
  <si>
    <t>Interest-bearing deposits with the Federal Reserve and other central banks</t>
  </si>
  <si>
    <t>Interest-bearing deposits with banks</t>
  </si>
  <si>
    <t>Federal funds sold and securities purchased under resale agreements</t>
  </si>
  <si>
    <t>Securities</t>
  </si>
  <si>
    <t>Trading assets</t>
  </si>
  <si>
    <t>Loans</t>
  </si>
  <si>
    <t>Allowance for loan losses</t>
  </si>
  <si>
    <t>Premises and equipment</t>
  </si>
  <si>
    <t>Accrued interest receivable</t>
  </si>
  <si>
    <t>Goodwill</t>
  </si>
  <si>
    <t>Intangible assets</t>
  </si>
  <si>
    <t>Assets of consolidated investment management funds, at fair value</t>
  </si>
  <si>
    <t>Liabilities</t>
  </si>
  <si>
    <t>Deposits</t>
  </si>
  <si>
    <t>Federal funds purchased and securities sold under repurchase agreements</t>
  </si>
  <si>
    <t>Trading liabilities</t>
  </si>
  <si>
    <t>Payables to customers and broker-dealers</t>
  </si>
  <si>
    <t>Commercial paper</t>
  </si>
  <si>
    <t>Other borrowed funds</t>
  </si>
  <si>
    <t>Accrued taxes and other expenses</t>
  </si>
  <si>
    <t>Other liabilities</t>
  </si>
  <si>
    <t>Long-term debt</t>
  </si>
  <si>
    <t>Liabilities of consolidated investment management funds, at fair value</t>
  </si>
  <si>
    <t>Temporary equity</t>
  </si>
  <si>
    <t>Redeemable noncontrolling interests</t>
  </si>
  <si>
    <t>Permanent equity</t>
  </si>
  <si>
    <t>Preferred stock</t>
  </si>
  <si>
    <t>Common stock</t>
  </si>
  <si>
    <t>Additional paid-in capital</t>
  </si>
  <si>
    <t>Retained earnings</t>
  </si>
  <si>
    <t>Accumulated other comprehensive loss, net of tax</t>
  </si>
  <si>
    <t>Less:  Treasury stock, at cost</t>
  </si>
  <si>
    <t>Total The Bank of New York Mellon Corporation shareholders’ equity</t>
  </si>
  <si>
    <t>FEE AND OTHER REVENUE</t>
  </si>
  <si>
    <t>(dollars in millions)</t>
  </si>
  <si>
    <t>Securities lending revenue</t>
  </si>
  <si>
    <t>Investment management fee</t>
  </si>
  <si>
    <t>Performance fees</t>
  </si>
  <si>
    <t>Foreign exchange and other trading revenue:</t>
  </si>
  <si>
    <t>Foreign exchange</t>
  </si>
  <si>
    <t>Other trading revenue</t>
  </si>
  <si>
    <t>Total foreign exchange and other trading revenue</t>
  </si>
  <si>
    <t>Investment and other income:</t>
  </si>
  <si>
    <t>Corporate/bank-owned life insurance</t>
  </si>
  <si>
    <t>Expense reimbursements from joint venture</t>
  </si>
  <si>
    <t>Asset-related gains</t>
  </si>
  <si>
    <t>Other (loss)</t>
  </si>
  <si>
    <t>AVERAGE BALANCES AND INTEREST RATES</t>
  </si>
  <si>
    <t>Average balance</t>
  </si>
  <si>
    <t>Average rate</t>
  </si>
  <si>
    <t>(dollars in millions; average rates are annualized)</t>
  </si>
  <si>
    <t>Interest-earning assets:</t>
  </si>
  <si>
    <t>Interest-bearing deposits with banks (primarily foreign banks)</t>
  </si>
  <si>
    <t>Margin loans</t>
  </si>
  <si>
    <t>Non-margin loans:</t>
  </si>
  <si>
    <t>Domestic offices</t>
  </si>
  <si>
    <t>(b)</t>
  </si>
  <si>
    <t>Foreign offices</t>
  </si>
  <si>
    <t>Total non-margin loans</t>
  </si>
  <si>
    <t>Securities:</t>
  </si>
  <si>
    <t>U.S. government obligations</t>
  </si>
  <si>
    <t>U.S. government agency obligations</t>
  </si>
  <si>
    <t>Noninterest-earning assets</t>
  </si>
  <si>
    <t>Total assets</t>
  </si>
  <si>
    <t>Liabilities and equity</t>
  </si>
  <si>
    <t>Interest-bearing liabilities:</t>
  </si>
  <si>
    <t>Interest-bearing deposits:</t>
  </si>
  <si>
    <t>Total interest-bearing deposits</t>
  </si>
  <si>
    <t>Total interest-bearing liabilities</t>
  </si>
  <si>
    <t>Total noninterest-bearing deposits</t>
  </si>
  <si>
    <t>Other noninterest-bearing liabilities</t>
  </si>
  <si>
    <t>Total The Bank of New York Mellon Corporation shareholders' equity</t>
  </si>
  <si>
    <t>Noncontrolling interests</t>
  </si>
  <si>
    <t>Total liabilities and equity</t>
  </si>
  <si>
    <t>Net interest margin</t>
  </si>
  <si>
    <t>CAPITAL AND LIQUIDITY</t>
  </si>
  <si>
    <t>Standardized Approach:</t>
  </si>
  <si>
    <t>CET1 capital</t>
  </si>
  <si>
    <t>Tier 1 capital</t>
  </si>
  <si>
    <t>Total capital</t>
  </si>
  <si>
    <t>Risk-weighted assets</t>
  </si>
  <si>
    <t>CET1 ratio</t>
  </si>
  <si>
    <t>Advanced Approaches:</t>
  </si>
  <si>
    <t>SLR:</t>
  </si>
  <si>
    <t>Leverage exposure</t>
  </si>
  <si>
    <t>SLR</t>
  </si>
  <si>
    <t>Average liquidity coverage ratio</t>
  </si>
  <si>
    <t>INVESTMENT SERVICES BUSINESS</t>
  </si>
  <si>
    <t>(a)</t>
  </si>
  <si>
    <t>Revenue:</t>
  </si>
  <si>
    <t>Noninterest expense (ex. amortization of intangible assets)</t>
  </si>
  <si>
    <t>Income before taxes</t>
  </si>
  <si>
    <t>Total revenue by line of business:</t>
  </si>
  <si>
    <t>Asset Servicing</t>
  </si>
  <si>
    <t>Pershing</t>
  </si>
  <si>
    <t>Issuer Services</t>
  </si>
  <si>
    <t>Treasury Services</t>
  </si>
  <si>
    <t>Clearance and Collateral Management</t>
  </si>
  <si>
    <t>Total revenue by line of business</t>
  </si>
  <si>
    <t>(dollars in millions, unless otherwise noted)</t>
  </si>
  <si>
    <t>Average loans</t>
  </si>
  <si>
    <t>Average assets</t>
  </si>
  <si>
    <t>Average deposits</t>
  </si>
  <si>
    <t>Average long-term mutual fund assets (U.S. platform)</t>
  </si>
  <si>
    <t>Average investor margin loans (U.S. platform)</t>
  </si>
  <si>
    <t>INVESTMENT MANAGEMENT BUSINESS</t>
  </si>
  <si>
    <t>Asset Management</t>
  </si>
  <si>
    <t>Wealth Management</t>
  </si>
  <si>
    <t>AUM BY PRODUCT, AUM FLOWS AND WEALTH MANAGEMENT CLIENT ASSETS</t>
  </si>
  <si>
    <t>(dollars in billions)</t>
  </si>
  <si>
    <t>Equity</t>
  </si>
  <si>
    <t>Fixed income</t>
  </si>
  <si>
    <t>Index</t>
  </si>
  <si>
    <t>Liability-driven investments</t>
  </si>
  <si>
    <t>Multi-asset and alternative investments</t>
  </si>
  <si>
    <t>Cash</t>
  </si>
  <si>
    <t>Total AUM by product type</t>
  </si>
  <si>
    <t>Beginning balance of AUM</t>
  </si>
  <si>
    <t>Net (outflows) inflows:</t>
  </si>
  <si>
    <t>Long-term strategies:</t>
  </si>
  <si>
    <t>Total long-term active strategies (outflows)</t>
  </si>
  <si>
    <t>Total long-term strategies (outflows)</t>
  </si>
  <si>
    <t>Short-term strategies:</t>
  </si>
  <si>
    <t>Total net inflows (outflows)</t>
  </si>
  <si>
    <t>Net currency impact</t>
  </si>
  <si>
    <t>Ending balance of AUM</t>
  </si>
  <si>
    <t>OTHER SEGMENT</t>
  </si>
  <si>
    <t>Net interest (expense)</t>
  </si>
  <si>
    <t>Total (loss) revenue</t>
  </si>
  <si>
    <t>(Loss) income before taxes</t>
  </si>
  <si>
    <t>Average loans and leases</t>
  </si>
  <si>
    <t>SECURITIES PORTFOLIO</t>
  </si>
  <si>
    <t>Fair value</t>
  </si>
  <si>
    <t> Fair value</t>
  </si>
  <si>
    <t>Agency RMBS</t>
  </si>
  <si>
    <t>U.S. Treasury</t>
  </si>
  <si>
    <t>Sovereign debt/sovereign guaranteed</t>
  </si>
  <si>
    <t>Agency commercial MBS</t>
  </si>
  <si>
    <t>Foreign covered bonds</t>
  </si>
  <si>
    <t>Supranational</t>
  </si>
  <si>
    <t>CLOs</t>
  </si>
  <si>
    <t>U.S. government agencies</t>
  </si>
  <si>
    <t>Foreign government agencies</t>
  </si>
  <si>
    <t>Non-agency commercial MBS</t>
  </si>
  <si>
    <t>Other asset-backed securities</t>
  </si>
  <si>
    <t>State and political subdivisions</t>
  </si>
  <si>
    <t>Corporate bonds</t>
  </si>
  <si>
    <t>Total securities</t>
  </si>
  <si>
    <t>(f)</t>
  </si>
  <si>
    <t>(f)(g)</t>
  </si>
  <si>
    <t>(f)(h)</t>
  </si>
  <si>
    <t>ALLOWANCE FOR CREDIT LOSSES AND NONPERFORMING ASSETS</t>
  </si>
  <si>
    <t>Allowance for credit losses - beginning of period:</t>
  </si>
  <si>
    <t>Allowance for lending-related commitments</t>
  </si>
  <si>
    <t>Allowance for credit losses - beginning of period</t>
  </si>
  <si>
    <t>N/A</t>
  </si>
  <si>
    <t>Net (charge-offs) recoveries:</t>
  </si>
  <si>
    <t>Charge-offs</t>
  </si>
  <si>
    <t>Recoveries</t>
  </si>
  <si>
    <t>Allowance for credit losses - end of period</t>
  </si>
  <si>
    <t>Allowance for credit losses - end of period:</t>
  </si>
  <si>
    <t>Allowance for other financial instruments</t>
  </si>
  <si>
    <t>Allowance for loan losses as a percentage of total loans</t>
  </si>
  <si>
    <t>Nonperforming assets</t>
  </si>
  <si>
    <t>(c)</t>
  </si>
  <si>
    <t>N/A - Not applicable.</t>
  </si>
  <si>
    <t>SUPPLEMENTAL INFORMATION – EXPLANATION OF GAAP AND NON-GAAP FINANCIAL MEASURES</t>
  </si>
  <si>
    <t>BNY Mellon has included in this Financial Supplement certain Non-GAAP financial measures on a tangible basis as a supplement to GAAP information, which exclude goodwill and intangible assets, net of deferred tax liabilities.  BNY Mellon believes that the return on tangible common equity is additional useful information for investors because it presents a measure of those assets that can generate income, and the tangible book value per common share is additional useful information because it presents the level of tangible assets in relation to shares of common stock outstanding.</t>
  </si>
  <si>
    <t>Net interest revenue, on a fully taxable equivalent ("FTE") basis – Non-GAAP and net interest margin (FTE) – Non-GAAP and other FTE measures include the tax equivalent adjustments on tax-exempt income which allows for the comparison of amounts arising from both taxable and tax-exempt sources and is consistent with industry practice.  The adjustment to an FTE basis has no impact on net income.</t>
  </si>
  <si>
    <t>BNY Mellon has also included the operating margin for the Investment Management business net of distribution and servicing expense that was passed to third parties who distribute or service our managed funds.  BNY Mellon believes that this measure is useful when evaluating the performance of the Investment Management business relative to industry competitors.</t>
  </si>
  <si>
    <t>The presentation of the growth rates of investment management and performance fees on a constant currency basis permits investors to assess the significance of changes in foreign currency exchange rates.  Growth rates on a constant currency basis were determined by applying the current period foreign currency exchange rates to the prior period revenue.  BNY Mellon believes that this presentation, as a supplement to GAAP information, gives investors a clearer picture of the related revenue results without the variability caused by fluctuations in foreign currency exchange rates.</t>
  </si>
  <si>
    <t>Notes:</t>
  </si>
  <si>
    <t>Certain immaterial reclassifications/revisions have been made to prior periods to place them on a basis comparable with the current period's presentation.</t>
  </si>
  <si>
    <t>In businesses where average deposits are greater than average loans, average assets include an allocation of investment securities equal to the difference.</t>
  </si>
  <si>
    <t>Quarterly return on common and tangible common equity ratios are annualized.</t>
  </si>
  <si>
    <t>Return on common equity and tangible common equity reconciliation</t>
  </si>
  <si>
    <t>Net income applicable to common shareholders of The Bank of New York Mellon Corporation – GAAP</t>
  </si>
  <si>
    <t>Add:   Amortization of intangible assets</t>
  </si>
  <si>
    <t>Less: Tax impact of amortization of intangible assets</t>
  </si>
  <si>
    <t>Adjusted net income applicable to common shareholders of The Bank of New York Mellon Corporation, excluding amortization of intangible assets – Non-GAAP</t>
  </si>
  <si>
    <t>Average common shareholders’ equity</t>
  </si>
  <si>
    <t>Less: Average goodwill</t>
  </si>
  <si>
    <t>Deferred tax liability – intangible assets</t>
  </si>
  <si>
    <t>Average tangible common shareholders’ equity – Non-GAAP</t>
  </si>
  <si>
    <t>Return on tangible common equity – Non-GAAP</t>
  </si>
  <si>
    <t>Book value and tangible book value per common share reconciliation</t>
  </si>
  <si>
    <t>(dollars in millions, except common shares)</t>
  </si>
  <si>
    <t>BNY Mellon shareholders’ equity at period end – GAAP</t>
  </si>
  <si>
    <t>Less:  Preferred stock</t>
  </si>
  <si>
    <t>BNY Mellon common shareholders’ equity at period end – GAAP</t>
  </si>
  <si>
    <t>Less:  Goodwill</t>
  </si>
  <si>
    <t>Add:   Deferred tax liability – tax deductible goodwill</t>
  </si>
  <si>
    <t>BNY Mellon tangible common shareholders’ equity at period end – Non-GAAP</t>
  </si>
  <si>
    <t>Book value per common share – GAAP</t>
  </si>
  <si>
    <t>Tangible book value per common share – Non-GAAP</t>
  </si>
  <si>
    <t>Net interest margin reconciliation</t>
  </si>
  <si>
    <t>Net interest revenue – GAAP</t>
  </si>
  <si>
    <t>Add: Tax equivalent adjustment</t>
  </si>
  <si>
    <t>Net interest revenue (FTE) – Non-GAAP</t>
  </si>
  <si>
    <t>Average interest-earning assets</t>
  </si>
  <si>
    <t>Pre-tax operating margin reconciliation - Investment Management business</t>
  </si>
  <si>
    <t>Income before income taxes – GAAP</t>
  </si>
  <si>
    <t>Total revenue – GAAP</t>
  </si>
  <si>
    <t>Less:  Distribution and servicing expense</t>
  </si>
  <si>
    <t>Adjusted total revenue, net of distribution and servicing expense – Non-GAAP</t>
  </si>
  <si>
    <t>Constant currency reconciliations</t>
  </si>
  <si>
    <t>Consolidated:</t>
  </si>
  <si>
    <t>Investment management and performance fees – GAAP</t>
  </si>
  <si>
    <t>Impact of changes in foreign currency exchange rates</t>
  </si>
  <si>
    <t>Adjusted investment management and performance fees – Non-GAAP</t>
  </si>
  <si>
    <t>Investment Management business:</t>
  </si>
  <si>
    <t>SEGMENT REPORTING CHANGES</t>
  </si>
  <si>
    <t>In the first quarter of 2020, we reclassified the results related to certain lending activities from the Wealth Management business to the Pershing business.  These loans were originated by the Wealth Management business as a service to Pershing clients.  This resulted in an increase in total revenue, noninterest expense and income before taxes in the Pershing business and corresponding decrease in the Wealth Management business.  Prior periods have been restated.</t>
  </si>
  <si>
    <t>Before restatement</t>
  </si>
  <si>
    <t>Fee and other revenue</t>
  </si>
  <si>
    <t>After restatement</t>
  </si>
  <si>
    <r>
      <t>Other assets</t>
    </r>
    <r>
      <rPr>
        <i/>
        <sz val="8"/>
        <color rgb="FF000000"/>
        <rFont val="Arial"/>
        <family val="2"/>
      </rPr>
      <t xml:space="preserve"> </t>
    </r>
  </si>
  <si>
    <r>
      <t>Subtotal assets of operations</t>
    </r>
    <r>
      <rPr>
        <i/>
        <sz val="8"/>
        <color rgb="FF000000"/>
        <rFont val="Arial"/>
        <family val="2"/>
      </rPr>
      <t xml:space="preserve"> </t>
    </r>
  </si>
  <si>
    <r>
      <t>Total assets</t>
    </r>
    <r>
      <rPr>
        <i/>
        <sz val="8"/>
        <color rgb="FF000000"/>
        <rFont val="Arial"/>
        <family val="2"/>
      </rPr>
      <t xml:space="preserve"> </t>
    </r>
  </si>
  <si>
    <r>
      <t>Total liabilities</t>
    </r>
    <r>
      <rPr>
        <i/>
        <sz val="8"/>
        <color rgb="FF000000"/>
        <rFont val="Arial"/>
        <family val="2"/>
      </rPr>
      <t xml:space="preserve"> </t>
    </r>
  </si>
  <si>
    <r>
      <t>Nonredeemable noncontrolling interests of consolidated investment management funds</t>
    </r>
    <r>
      <rPr>
        <i/>
        <sz val="8"/>
        <color rgb="FF000000"/>
        <rFont val="Arial"/>
        <family val="2"/>
      </rPr>
      <t xml:space="preserve"> </t>
    </r>
  </si>
  <si>
    <r>
      <t>Total permanent equity</t>
    </r>
    <r>
      <rPr>
        <i/>
        <sz val="8"/>
        <color rgb="FF000000"/>
        <rFont val="Arial"/>
        <family val="2"/>
      </rPr>
      <t xml:space="preserve"> </t>
    </r>
  </si>
  <si>
    <r>
      <t>Total liabilities, temporary equity and permanent equity</t>
    </r>
    <r>
      <rPr>
        <i/>
        <sz val="8"/>
        <color rgb="FF000000"/>
        <rFont val="Arial"/>
        <family val="2"/>
      </rPr>
      <t xml:space="preserve"> </t>
    </r>
  </si>
  <si>
    <r>
      <t xml:space="preserve">Asset servicing fees </t>
    </r>
    <r>
      <rPr>
        <i/>
        <sz val="8"/>
        <color rgb="FF000000"/>
        <rFont val="Arial"/>
        <family val="2"/>
      </rPr>
      <t>(a)</t>
    </r>
  </si>
  <si>
    <r>
      <t xml:space="preserve">Clearing services fees </t>
    </r>
    <r>
      <rPr>
        <i/>
        <sz val="8"/>
        <color rgb="FF000000"/>
        <rFont val="Arial"/>
        <family val="2"/>
      </rPr>
      <t>(b)</t>
    </r>
  </si>
  <si>
    <r>
      <t xml:space="preserve">Investment management and performance fees </t>
    </r>
    <r>
      <rPr>
        <i/>
        <sz val="8"/>
        <color rgb="FF000000"/>
        <rFont val="Arial"/>
        <family val="2"/>
      </rPr>
      <t>(c)</t>
    </r>
  </si>
  <si>
    <r>
      <t xml:space="preserve">Total investment management and performance fees </t>
    </r>
    <r>
      <rPr>
        <i/>
        <sz val="8"/>
        <color rgb="FF000000"/>
        <rFont val="Arial"/>
        <family val="2"/>
      </rPr>
      <t>(d)</t>
    </r>
  </si>
  <si>
    <r>
      <t xml:space="preserve">Seed capital (losses) gains </t>
    </r>
    <r>
      <rPr>
        <i/>
        <sz val="8"/>
        <color rgb="FF000000"/>
        <rFont val="Arial"/>
        <family val="2"/>
      </rPr>
      <t>(c)</t>
    </r>
  </si>
  <si>
    <r>
      <t>Total investment and other income</t>
    </r>
    <r>
      <rPr>
        <i/>
        <sz val="8"/>
        <color rgb="FF000000"/>
        <rFont val="Arial"/>
        <family val="2"/>
      </rPr>
      <t xml:space="preserve"> (c)</t>
    </r>
  </si>
  <si>
    <r>
      <t xml:space="preserve">Federal funds sold and securities purchased under resale agreements </t>
    </r>
    <r>
      <rPr>
        <i/>
        <sz val="8"/>
        <color rgb="FF000000"/>
        <rFont val="Arial"/>
        <family val="2"/>
      </rPr>
      <t>(a)</t>
    </r>
  </si>
  <si>
    <r>
      <t xml:space="preserve">State and political subdivisions </t>
    </r>
    <r>
      <rPr>
        <i/>
        <sz val="8"/>
        <color rgb="FF000000"/>
        <rFont val="Arial"/>
        <family val="2"/>
      </rPr>
      <t>(c)</t>
    </r>
  </si>
  <si>
    <r>
      <t xml:space="preserve">Other securities </t>
    </r>
    <r>
      <rPr>
        <i/>
        <sz val="8"/>
        <color rgb="FF000000"/>
        <rFont val="Arial"/>
        <family val="2"/>
      </rPr>
      <t>(c)</t>
    </r>
  </si>
  <si>
    <r>
      <t xml:space="preserve">Trading securities </t>
    </r>
    <r>
      <rPr>
        <i/>
        <sz val="8"/>
        <color rgb="FF000000"/>
        <rFont val="Arial"/>
        <family val="2"/>
      </rPr>
      <t>(c)</t>
    </r>
  </si>
  <si>
    <r>
      <t xml:space="preserve">Total securities </t>
    </r>
    <r>
      <rPr>
        <i/>
        <sz val="8"/>
        <color rgb="FF000000"/>
        <rFont val="Arial"/>
        <family val="2"/>
      </rPr>
      <t>(c)</t>
    </r>
  </si>
  <si>
    <r>
      <t xml:space="preserve">Total interest-earning assets </t>
    </r>
    <r>
      <rPr>
        <i/>
        <sz val="8"/>
        <color rgb="FF000000"/>
        <rFont val="Arial"/>
        <family val="2"/>
      </rPr>
      <t>(c)</t>
    </r>
  </si>
  <si>
    <r>
      <t xml:space="preserve">Federal funds purchased and securities sold under repurchase 
agreements </t>
    </r>
    <r>
      <rPr>
        <i/>
        <sz val="8"/>
        <color rgb="FF000000"/>
        <rFont val="Arial"/>
        <family val="2"/>
      </rPr>
      <t>(a)</t>
    </r>
  </si>
  <si>
    <r>
      <t xml:space="preserve">Net interest margin (FTE) – Non-GAAP </t>
    </r>
    <r>
      <rPr>
        <i/>
        <sz val="8"/>
        <color rgb="FF000000"/>
        <rFont val="Arial"/>
        <family val="2"/>
      </rPr>
      <t>(d)</t>
    </r>
  </si>
  <si>
    <r>
      <rPr>
        <b/>
        <sz val="8"/>
        <color rgb="FF000000"/>
        <rFont val="Arial"/>
        <family val="2"/>
      </rPr>
      <t xml:space="preserve">Consolidated regulatory capital ratios </t>
    </r>
    <r>
      <rPr>
        <i/>
        <sz val="8"/>
        <color rgb="FF000000"/>
        <rFont val="Arial"/>
        <family val="2"/>
      </rPr>
      <t>(a)</t>
    </r>
  </si>
  <si>
    <r>
      <t xml:space="preserve">Asset servicing fees (ex. securities lending revenue) </t>
    </r>
    <r>
      <rPr>
        <i/>
        <sz val="8"/>
        <color rgb="FF000000"/>
        <rFont val="Arial"/>
        <family val="2"/>
      </rPr>
      <t>(b)</t>
    </r>
  </si>
  <si>
    <r>
      <t xml:space="preserve">Clearing services fees </t>
    </r>
    <r>
      <rPr>
        <i/>
        <sz val="8"/>
        <color rgb="FF000000"/>
        <rFont val="Arial"/>
        <family val="2"/>
      </rPr>
      <t>(c)</t>
    </r>
  </si>
  <si>
    <r>
      <t xml:space="preserve">Other </t>
    </r>
    <r>
      <rPr>
        <i/>
        <sz val="8"/>
        <color rgb="FF000000"/>
        <rFont val="Arial"/>
        <family val="2"/>
      </rPr>
      <t>(d)</t>
    </r>
  </si>
  <si>
    <r>
      <t xml:space="preserve">AUC/A at period end </t>
    </r>
    <r>
      <rPr>
        <i/>
        <sz val="8"/>
        <color rgb="FF000000"/>
        <rFont val="Arial"/>
        <family val="2"/>
      </rPr>
      <t>(in trillions) (b)(c)</t>
    </r>
  </si>
  <si>
    <r>
      <t xml:space="preserve">Market value of securities on loan at period end </t>
    </r>
    <r>
      <rPr>
        <i/>
        <sz val="8"/>
        <color rgb="FF000000"/>
        <rFont val="Arial"/>
        <family val="2"/>
      </rPr>
      <t>(in billions) (d)</t>
    </r>
  </si>
  <si>
    <r>
      <t xml:space="preserve">Net new assets (U.S. platform) </t>
    </r>
    <r>
      <rPr>
        <i/>
        <sz val="8"/>
        <color rgb="FF000000"/>
        <rFont val="Arial"/>
        <family val="2"/>
      </rPr>
      <t>(in billions) (e)</t>
    </r>
  </si>
  <si>
    <r>
      <t>Average active clearing accounts (U.S. platform) (</t>
    </r>
    <r>
      <rPr>
        <i/>
        <sz val="8"/>
        <color rgb="FF000000"/>
        <rFont val="Arial"/>
        <family val="2"/>
      </rPr>
      <t>in thousands)</t>
    </r>
  </si>
  <si>
    <r>
      <t>Average tri-party collateral management balances (</t>
    </r>
    <r>
      <rPr>
        <i/>
        <sz val="8"/>
        <color rgb="FF000000"/>
        <rFont val="Arial"/>
        <family val="2"/>
      </rPr>
      <t>in billions)</t>
    </r>
  </si>
  <si>
    <r>
      <t xml:space="preserve">Other </t>
    </r>
    <r>
      <rPr>
        <i/>
        <sz val="8"/>
        <color rgb="FF000000"/>
        <rFont val="Arial"/>
        <family val="2"/>
      </rPr>
      <t xml:space="preserve">(b) </t>
    </r>
  </si>
  <si>
    <r>
      <t xml:space="preserve">Total fee and other revenue </t>
    </r>
    <r>
      <rPr>
        <i/>
        <sz val="8"/>
        <color rgb="FF000000"/>
        <rFont val="Arial"/>
        <family val="2"/>
      </rPr>
      <t>(b)</t>
    </r>
  </si>
  <si>
    <r>
      <t>Adjusted pre-tax operating margin – Non-GAAP</t>
    </r>
    <r>
      <rPr>
        <i/>
        <sz val="8"/>
        <color rgb="FF000000"/>
        <rFont val="Arial"/>
        <family val="2"/>
      </rPr>
      <t xml:space="preserve"> (d)</t>
    </r>
  </si>
  <si>
    <t>1Q20
change in
unrealized
gain (loss)</t>
  </si>
  <si>
    <t>AAA/
AA-</t>
  </si>
  <si>
    <t>A+/
A-</t>
  </si>
  <si>
    <t>BBB+/
BBB-</t>
  </si>
  <si>
    <t>Not
rated</t>
  </si>
  <si>
    <t>(c) On a constant currency basis (Non-GAAP), investment management and performance fees increased 3% compared with 1Q19.  See "Supplemental Information - Explanation of GAAP and Non-GAAP Financial Measures" beginning on page 16 for the reconciliation of this Non-GAAP measure.</t>
  </si>
  <si>
    <t>Dec. 31, 2019</t>
  </si>
  <si>
    <t>Amortized
cost</t>
  </si>
  <si>
    <t>Unrealized
gain (loss)</t>
  </si>
  <si>
    <t>BB+ and
lower</t>
  </si>
  <si>
    <t>A1+/
A1</t>
  </si>
  <si>
    <r>
      <rPr>
        <b/>
        <u/>
        <sz val="8"/>
        <color rgb="FF000000"/>
        <rFont val="Arial"/>
        <family val="2"/>
      </rPr>
      <t>Financial ratios</t>
    </r>
    <r>
      <rPr>
        <sz val="8"/>
        <color rgb="FF000000"/>
        <rFont val="Arial"/>
        <family val="2"/>
      </rPr>
      <t xml:space="preserve"> </t>
    </r>
    <r>
      <rPr>
        <i/>
        <sz val="8"/>
        <color rgb="FF000000"/>
        <rFont val="Arial"/>
        <family val="2"/>
      </rPr>
      <t>(Quarterly returns are annualized)</t>
    </r>
  </si>
  <si>
    <r>
      <t xml:space="preserve">Average common shares and equivalents outstanding - diluted </t>
    </r>
    <r>
      <rPr>
        <i/>
        <sz val="8"/>
        <color rgb="FF000000"/>
        <rFont val="Arial"/>
        <family val="2"/>
      </rPr>
      <t>(in thousands)</t>
    </r>
  </si>
  <si>
    <r>
      <t xml:space="preserve">Return on tangible common equity – Non-GAAP </t>
    </r>
    <r>
      <rPr>
        <i/>
        <sz val="8"/>
        <color rgb="FF000000"/>
        <rFont val="Arial"/>
        <family val="2"/>
      </rPr>
      <t>(a)</t>
    </r>
  </si>
  <si>
    <r>
      <t xml:space="preserve">Assets under custody and/or administration (“AUC/A”) </t>
    </r>
    <r>
      <rPr>
        <i/>
        <sz val="8"/>
        <color rgb="FF000000"/>
        <rFont val="Arial"/>
        <family val="2"/>
      </rPr>
      <t>(in trillions) (b)</t>
    </r>
  </si>
  <si>
    <r>
      <t xml:space="preserve">Assets under management (“AUM”) </t>
    </r>
    <r>
      <rPr>
        <i/>
        <sz val="8"/>
        <color rgb="FF000000"/>
        <rFont val="Arial"/>
        <family val="2"/>
      </rPr>
      <t>(in trillions)</t>
    </r>
  </si>
  <si>
    <r>
      <t xml:space="preserve">Tangible book value per common share – Non-GAAP </t>
    </r>
    <r>
      <rPr>
        <i/>
        <sz val="8"/>
        <color rgb="FF000000"/>
        <rFont val="Arial"/>
        <family val="2"/>
      </rPr>
      <t>(a)</t>
    </r>
  </si>
  <si>
    <r>
      <t>Common shares outstanding</t>
    </r>
    <r>
      <rPr>
        <i/>
        <sz val="8"/>
        <color rgb="FF000000"/>
        <rFont val="Arial"/>
        <family val="2"/>
      </rPr>
      <t xml:space="preserve"> (in thousands)</t>
    </r>
  </si>
  <si>
    <r>
      <rPr>
        <b/>
        <u/>
        <sz val="8"/>
        <color rgb="FF000000"/>
        <rFont val="Arial"/>
        <family val="2"/>
      </rPr>
      <t>Capital ratios at period end</t>
    </r>
    <r>
      <rPr>
        <b/>
        <sz val="8"/>
        <color rgb="FF000000"/>
        <rFont val="Arial"/>
        <family val="2"/>
      </rPr>
      <t xml:space="preserve"> </t>
    </r>
    <r>
      <rPr>
        <i/>
        <sz val="8"/>
        <color rgb="FF000000"/>
        <rFont val="Arial"/>
        <family val="2"/>
      </rPr>
      <t>(c)</t>
    </r>
  </si>
  <si>
    <t>(b) Includes the AUC/A of CIBC Mellon Global Securities Services Company ("CIBC Mellon"), a joint venture with the Canadian Imperial Bank of Commerce, of $1.2 trillion at March 31, 2020, $1.5 trillion at Dec. 31, 2019, $1.4 trillion at Sept. 30, 2019 and June 30, 2019 and $1.3 trillion at March 31, 2019.</t>
  </si>
  <si>
    <t>(a) Non-GAAP information, for all periods presented, excludes goodwill and intangible assets, net of deferred tax liabilities.  See "Supplemental Information - Explanation of GAAP and Non-GAAP Financial Measures" beginning on page 16 for the reconciliation of Non-GAAP measures.</t>
  </si>
  <si>
    <t>(c) Regulatory capital ratios for March 31, 2020 are preliminary.  For our CET1, Tier 1 capital and Total capital ratios, our effective capital ratios under the U.S. capital rules are the lower of the ratios as calculated under the Standardized and Advanced Approaches, which for the prior periods, was the Advanced Approaches, and for March 31, 2020 was the Standardized Approaches for the CET1 and Tier 1 capital ratios and the Advanced Approach for the Total capital ratio.</t>
  </si>
  <si>
    <t xml:space="preserve">                                                                           Diluted</t>
  </si>
  <si>
    <t xml:space="preserve">                                 Diluted</t>
  </si>
  <si>
    <t>(a) Includes the average impact of offsetting under enforceable netting agreements of approximately $80 billion for 1Q20, $60 billion for 4Q19, $68 billion for 3Q19, $51 billion for 2Q19 and $44 billion for 1Q19.  On a Non-GAAP basis, excluding the impact of offsetting, the yield on federal funds sold and securities purchased under resale agreements would have been 1.39% for 1Q20, 1.82% for 4Q19, 2.42% for 3Q19, 2.57% for 2Q19 and 2.63% for 1Q19.  On a Non-GAAP basis, excluding the impact of offsetting, the rate on federal funds purchased and securities sold under repurchase agreements would have been 1.18% for 1Q20, 1.59% for 4Q19, 2.17% for 3Q19, 2.39% for 2Q19 and 2.40% for 1Q19.  We believe providing the rates excluding the impact of netting is useful to investors as it is more reflective of the actual rates earned and paid.</t>
  </si>
  <si>
    <r>
      <rPr>
        <i/>
        <sz val="8"/>
        <color rgb="FF000000"/>
        <rFont val="Arial"/>
        <family val="2"/>
      </rPr>
      <t xml:space="preserve">(b) Includes the impact of the lease-related impairment of $70 million in 3Q19.  On a Non-GAAP basis, excluding the lease-related impairment, the yield on non-margin loans in domestic offices would have been 3.70%, the yield on total non-margin loans would have been 3.50%, the yield on total interest-earning assets would have been 2.72% and the net interest margin and the net interest margin (FTE) </t>
    </r>
    <r>
      <rPr>
        <sz val="8"/>
        <color rgb="FF000000"/>
        <rFont val="Arial"/>
        <family val="2"/>
      </rPr>
      <t>–</t>
    </r>
    <r>
      <rPr>
        <i/>
        <sz val="8"/>
        <color rgb="FF000000"/>
        <rFont val="Arial"/>
        <family val="2"/>
      </rPr>
      <t xml:space="preserve"> Non-GAAP would have been 1.09% in 3Q19.</t>
    </r>
  </si>
  <si>
    <t>(c) Average rates were calculated on an FTE basis, at tax rates of approximately 21%.</t>
  </si>
  <si>
    <t>(d) See "Supplemental Information - Explanation of GAAP and Non-GAAP Financial Measures" beginning on page 16 for the reconciliation of this Non-GAAP measure.</t>
  </si>
  <si>
    <t>(a) Asset servicing fees include the fees from the Clearance and Collateral Management business.</t>
  </si>
  <si>
    <t>(b) Clearing services fees are almost entirely earned by our Pershing business.</t>
  </si>
  <si>
    <t>(d) On a constant currency basis (Non-GAAP), investment management and performance fees increased 3% compared with 1Q19.  See "Supplemental Information - Explanation of GAAP and Non-GAAP Financial Measures" beginning on page 16 for the reconciliation of this Non-GAAP measure.</t>
  </si>
  <si>
    <t>(c) Excludes seed capital gains related to consolidated investment management funds, which are reflected in operations of consolidated investment management funds.</t>
  </si>
  <si>
    <t>(a) Regulatory capital ratios for March 31, 2020 are preliminary.  For our CET1, Tier 1 capital and Total capital ratios, our effective capital ratios under the U.S. capital rules are the lower of the ratios as calculated under the Standardized and Advanced Approaches, which for the prior periods, was the Advanced Approaches, and for March 31, 2020 was the Standardized Approaches for the CET1 and Tier 1 capital ratios and the Advanced Approach for the Total capital ratio.</t>
  </si>
  <si>
    <t>(a) Prior periods have been restated.  See “Segment Reporting Changes” on page 19 for additional information.</t>
  </si>
  <si>
    <t>(b) Asset servicing fees include the fees from the Clearance and Collateral Management business.</t>
  </si>
  <si>
    <t>(d) Other revenue includes investment management fees, financing-related fees, distribution and servicing revenue, securities gains and losses and investment and other income.</t>
  </si>
  <si>
    <t>(c) Clearing services fees are almost entirely earned by our Pershing business.</t>
  </si>
  <si>
    <t>(b) March 31, 2020 information is preliminary.</t>
  </si>
  <si>
    <t>(c) Includes the AUC/A of CIBC Mellon of $1.2 trillion at March 31, 2020, $1.5 trillion at Dec. 31, 2019, $1.4 trillion at Sept. 30, 2019 and June 30, 2019 and $1.3 trillion at March 31, 2019.</t>
  </si>
  <si>
    <t>(d) Represents the total amount of securities on loan in our agency securities lending program managed by the Investment Services business.  Excludes securities for which BNY Mellon acts as agent on behalf of CIBC Mellon clients, which totaled $59 billion at March 31, 2020, $60 billion at Dec. 31, 2019, $66 billion at Sept. 30, 2019, $64 billion at June 30, 2019 and $62 billion at March 31, 2019.</t>
  </si>
  <si>
    <t>(e) Net new assets represents net flows of assets (e.g., net cash deposits and net securities transfers) in customer accounts in Pershing LLC, a U.S. broker-dealer.</t>
  </si>
  <si>
    <t xml:space="preserve">(d) Net of distribution and servicing expense.  See "Supplemental Information - Explanation of GAAP and Non-GAAP Financial Measures" beginning on page 16 for the reconciliation of this Non-GAAP measure. </t>
  </si>
  <si>
    <t>(b) Total fee and other revenue includes the impact of the consolidated investment management funds, net of noncontrolling interests.  Additionally, other revenue includes asset servicing fees, treasury services fees, foreign exchange and other trading revenue and investment and other income.</t>
  </si>
  <si>
    <t xml:space="preserve">Net market impact </t>
  </si>
  <si>
    <r>
      <rPr>
        <b/>
        <sz val="8"/>
        <color rgb="FF000000"/>
        <rFont val="Arial"/>
        <family val="2"/>
      </rPr>
      <t>Wealth Management client assets</t>
    </r>
    <r>
      <rPr>
        <i/>
        <sz val="8"/>
        <color rgb="FF000000"/>
        <rFont val="Arial"/>
        <family val="2"/>
      </rPr>
      <t xml:space="preserve"> (a)(c)</t>
    </r>
  </si>
  <si>
    <r>
      <t xml:space="preserve">Changes in AUM </t>
    </r>
    <r>
      <rPr>
        <i/>
        <sz val="8"/>
        <color rgb="FF000000"/>
        <rFont val="Arial"/>
        <family val="2"/>
      </rPr>
      <t>(a)(b)</t>
    </r>
  </si>
  <si>
    <r>
      <t xml:space="preserve">AUM by product type </t>
    </r>
    <r>
      <rPr>
        <i/>
        <sz val="8"/>
        <color rgb="FF000000"/>
        <rFont val="Arial"/>
        <family val="2"/>
      </rPr>
      <t>(a)(b)</t>
    </r>
  </si>
  <si>
    <t>(a) March 31, 2020 information is preliminary.</t>
  </si>
  <si>
    <t xml:space="preserve">(b) Excludes securities lending cash management assets and assets managed in the Investment Services business. </t>
  </si>
  <si>
    <t>(c) Includes AUM and AUC/A in the Wealth Management business.</t>
  </si>
  <si>
    <t xml:space="preserve">Average assets </t>
  </si>
  <si>
    <t>(b) Includes a gain on sale of an equity investment.</t>
  </si>
  <si>
    <t>(a) Amortized cost reflects historical impairments.</t>
  </si>
  <si>
    <t>(b) Represents ratings by S&amp;P, or the equivalent.</t>
  </si>
  <si>
    <t>(c) Includes $2,145 million purchased from affiliated money market funds at March 31, 2020.</t>
  </si>
  <si>
    <t>(d) Includes $651 million funded by borrowings from the Federal Reserve Bank under its Money Market Mutual Fund Liquidity Facility (“MMLF”) program at March 31, 2020.</t>
  </si>
  <si>
    <t xml:space="preserve">(e) Includes RMBS that were included in the former Grantor Trust of $640 million at Dec. 31, 2019 and $535 million at March 31, 2020. </t>
  </si>
  <si>
    <t>(f) Includes net unrealized losses on derivatives hedging securities available-for-sale of $641 million at Dec. 31, 2019 and $1,665 million at March 31, 2020.</t>
  </si>
  <si>
    <t>(h) Includes unrealized gains of $800 million at March 31, 2020 related to available-for-sale securities, net of hedges.</t>
  </si>
  <si>
    <t>(g) At March 31, 2020, the securities portfolio, including the impact of interest rate swap hedges, is 69% fixed rate and 31% floating rate.</t>
  </si>
  <si>
    <t>Impact of adopting ASU 2016-13, Financial Instruments – Credit Losses: Measurement of Credit Losses on Financial Instruments, effective Jan. 1, 2020</t>
  </si>
  <si>
    <t xml:space="preserve">Total net (charge-offs) recoveries </t>
  </si>
  <si>
    <t>(a) Includes all instruments within the scope of ASU 2016-13, Financial Instruments – Credit Losses: Measurement of Credit Losses on Financial Instruments.</t>
  </si>
  <si>
    <t>(b) Includes allowance for credit losses on federal funds sold and securities purchased under resale agreements, available-for-sale securities, accounts receivable, cash and due from banks and interest-bearing deposits with banks.</t>
  </si>
  <si>
    <t>(c) Includes nonperforming loans to a California utility company that filed for bankruptcy that were sold in 3Q19.</t>
  </si>
  <si>
    <t xml:space="preserve"> Average intangible assets</t>
  </si>
  <si>
    <t xml:space="preserve">Add:  Deferred tax liability – tax deductible goodwill </t>
  </si>
  <si>
    <t xml:space="preserve"> Deferred tax liability – intangible assets</t>
  </si>
  <si>
    <t xml:space="preserve">Return on common equity – GAAP </t>
  </si>
  <si>
    <t>Period-end common shares outstanding (in thousands)</t>
  </si>
  <si>
    <t>Net interest margin – GAAP (a)</t>
  </si>
  <si>
    <t>Net interest margin (FTE) – Non-GAAP (a)</t>
  </si>
  <si>
    <t>(a) Net interest margin is annualized.</t>
  </si>
  <si>
    <t>Pre-tax operating margin – GAAP (a)</t>
  </si>
  <si>
    <t>Adjusted pre-tax operating margin, net of distribution and servicing expense – Non-GAAP (a)</t>
  </si>
  <si>
    <t>(a) Income before income taxes divided by total revenue.</t>
  </si>
  <si>
    <t>In the first quarter of 2020, we reclassified the results of certain services provided between the segments from noninterest expense to fee and other revenue.  This activity is offset in the Other segment and relates to services that are also provided to third-parties and provides consistency with the reporting of the revenues.  This adjustment had no impact on income before taxes of the businesses.  Prior periods have been restated.</t>
  </si>
  <si>
    <r>
      <rPr>
        <b/>
        <sz val="8"/>
        <color rgb="FF000000"/>
        <rFont val="Arial"/>
        <family val="2"/>
      </rPr>
      <t>Restatements:</t>
    </r>
    <r>
      <rPr>
        <sz val="8"/>
        <color rgb="FF000000"/>
        <rFont val="Arial"/>
        <family val="2"/>
      </rPr>
      <t xml:space="preserve"> </t>
    </r>
    <r>
      <rPr>
        <i/>
        <sz val="8"/>
        <color rgb="FF000000"/>
        <rFont val="Arial"/>
        <family val="2"/>
      </rPr>
      <t>(a)</t>
    </r>
  </si>
  <si>
    <t>(a) The impact to fee and other revenue is primarily due to the change in reporting of inter-segment activity and primarily impacted the Asset Servicing and Asset Management lines of business.  The impact to net interest revenue is primarily related to the Wealth Management to Pershing reclassification.  The impact to noninterest expense reflects the impact of both changes, which had a mostly offsetting impact in Investment Management.</t>
  </si>
  <si>
    <t xml:space="preserve">   Net loans</t>
  </si>
  <si>
    <t xml:space="preserve">  Subtotal liabilities of operations</t>
  </si>
  <si>
    <r>
      <t xml:space="preserve">Investment management fees </t>
    </r>
    <r>
      <rPr>
        <i/>
        <sz val="8"/>
        <color rgb="FF000000"/>
        <rFont val="Arial"/>
        <family val="2"/>
      </rPr>
      <t>(b)</t>
    </r>
  </si>
  <si>
    <r>
      <t>Investment management and performance fees</t>
    </r>
    <r>
      <rPr>
        <i/>
        <sz val="8"/>
        <color rgb="FF000000"/>
        <rFont val="Arial"/>
        <family val="2"/>
      </rPr>
      <t xml:space="preserve"> (c)</t>
    </r>
  </si>
  <si>
    <r>
      <t>Fair value
as a % of amortized
cost </t>
    </r>
    <r>
      <rPr>
        <i/>
        <sz val="8"/>
        <color rgb="FF000000"/>
        <rFont val="Arial"/>
        <family val="2"/>
      </rPr>
      <t>(a)</t>
    </r>
  </si>
  <si>
    <r>
      <t xml:space="preserve">Ratings </t>
    </r>
    <r>
      <rPr>
        <i/>
        <sz val="8"/>
        <color rgb="FF000000"/>
        <rFont val="Arial"/>
        <family val="2"/>
      </rPr>
      <t>(b)</t>
    </r>
  </si>
  <si>
    <r>
      <t xml:space="preserve">Commercial paper and certificates of deposits </t>
    </r>
    <r>
      <rPr>
        <i/>
        <sz val="8"/>
        <color rgb="FF000000"/>
        <rFont val="Arial"/>
        <family val="2"/>
      </rPr>
      <t>(c)(d)</t>
    </r>
  </si>
  <si>
    <r>
      <t xml:space="preserve">Non-agency RMBS </t>
    </r>
    <r>
      <rPr>
        <i/>
        <sz val="8"/>
        <color rgb="FF000000"/>
        <rFont val="Arial"/>
        <family val="2"/>
      </rPr>
      <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</si>
</sst>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_(@_)"/>
    <numFmt numFmtId="165" formatCode="_(#,##0_)_%;_(\(#,##0\)_%;_(&quot;—&quot;_);_(@_)"/>
    <numFmt numFmtId="166" formatCode="#,##0_)%;\(#,##0\)%;&quot;—&quot;\%;_(@_)"/>
    <numFmt numFmtId="167" formatCode="_(&quot;$&quot;* #,##0_)_%;_(&quot;$&quot;* \(#,##0\)_%;_(&quot;$&quot;* &quot;—&quot;_);_(@_)"/>
    <numFmt numFmtId="168" formatCode="_(&quot;$&quot;* #,##0.00_)_%;_(&quot;$&quot;* \(#,##0.00\)_%;_(&quot;$&quot;* &quot;—&quot;_);_(@_)"/>
    <numFmt numFmtId="169" formatCode="#,##0.0_)%;\(#,##0.0\)%;&quot;—&quot;\%;_(@_)"/>
    <numFmt numFmtId="170" formatCode="_(&quot;$&quot;* #,##0.0_)_%;_(&quot;$&quot;* \(#,##0.0\)_%;_(&quot;$&quot;* &quot;—&quot;_);_(@_)"/>
    <numFmt numFmtId="171" formatCode="_(#,##0.0_)_%;_(\(#,##0.0\)_%;_(&quot;—&quot;_);_(@_)"/>
    <numFmt numFmtId="172" formatCode="#,##0.00_)%;\(#,##0.00\)%;&quot;—&quot;\%;_(@_)"/>
    <numFmt numFmtId="173" formatCode="_(#,##0_);_(\(#,##0\);_(&quot;—&quot;_);_(@_)"/>
    <numFmt numFmtId="174" formatCode="mmmm\ d\,\ yyyy"/>
    <numFmt numFmtId="175" formatCode="_(* #,##0_);_(* \(#,##0\);_(* &quot;-&quot;??_);_(@_)"/>
    <numFmt numFmtId="176" formatCode="_(&quot;$&quot;* #,##0.0_);_(&quot;$&quot;* \(#,##0.0\);_(&quot;$&quot;* &quot;-&quot;?_);_(@_)"/>
    <numFmt numFmtId="177" formatCode="_(* #,##0.0_);_(* \(#,##0.0\);_(* &quot;-&quot;?_);_(@_)"/>
  </numFmts>
  <fonts count="33" x14ac:knownFonts="1">
    <font>
      <sz val="10"/>
      <color rgb="FF000000"/>
      <name val="Times New Roman"/>
    </font>
    <font>
      <sz val="24"/>
      <color rgb="FF000000"/>
      <name val="Arial"/>
      <family val="2"/>
    </font>
    <font>
      <sz val="10"/>
      <color rgb="FF000000"/>
      <name val="Times New Roman"/>
      <family val="1"/>
    </font>
    <font>
      <b/>
      <sz val="28"/>
      <color rgb="FF000000"/>
      <name val="Arial"/>
      <family val="2"/>
    </font>
    <font>
      <b/>
      <sz val="20"/>
      <color rgb="FF000000"/>
      <name val="Arial"/>
      <family val="2"/>
    </font>
    <font>
      <sz val="14"/>
      <color rgb="FF000000"/>
      <name val="Arial"/>
      <family val="2"/>
    </font>
    <font>
      <sz val="10"/>
      <color rgb="FF000000"/>
      <name val="Arial"/>
      <family val="2"/>
    </font>
    <font>
      <b/>
      <u/>
      <sz val="14"/>
      <color rgb="FF000000"/>
      <name val="Arial"/>
      <family val="2"/>
    </font>
    <font>
      <b/>
      <sz val="14"/>
      <color rgb="FF000000"/>
      <name val="Arial"/>
      <family val="2"/>
    </font>
    <font>
      <sz val="14"/>
      <color rgb="FF000000"/>
      <name val="Arial"/>
      <family val="2"/>
    </font>
    <font>
      <b/>
      <sz val="10"/>
      <color rgb="FF000000"/>
      <name val="Times New Roman"/>
      <family val="1"/>
    </font>
    <font>
      <b/>
      <sz val="9"/>
      <color rgb="FF000000"/>
      <name val="Arial"/>
      <family val="2"/>
    </font>
    <font>
      <sz val="9"/>
      <color rgb="FF000000"/>
      <name val="Arial"/>
      <family val="2"/>
    </font>
    <font>
      <i/>
      <sz val="8"/>
      <color rgb="FF000000"/>
      <name val="Arial"/>
      <family val="2"/>
    </font>
    <font>
      <sz val="8"/>
      <color rgb="FF000000"/>
      <name val="Arial"/>
      <family val="2"/>
    </font>
    <font>
      <b/>
      <sz val="8"/>
      <color rgb="FF000000"/>
      <name val="Arial"/>
      <family val="2"/>
    </font>
    <font>
      <sz val="9"/>
      <color rgb="FF000000"/>
      <name val="Times New Roman"/>
      <family val="1"/>
    </font>
    <font>
      <b/>
      <u/>
      <sz val="9"/>
      <color rgb="FF000000"/>
      <name val="Arial"/>
      <family val="2"/>
    </font>
    <font>
      <b/>
      <sz val="9"/>
      <color rgb="FF000000"/>
      <name val="Arial"/>
      <family val="2"/>
    </font>
    <font>
      <b/>
      <sz val="9"/>
      <color rgb="FF000000"/>
      <name val="Arial"/>
      <family val="2"/>
    </font>
    <font>
      <i/>
      <sz val="8"/>
      <color rgb="FF000000"/>
      <name val="Arial"/>
      <family val="2"/>
    </font>
    <font>
      <b/>
      <sz val="8"/>
      <color rgb="FF000000"/>
      <name val="Arial"/>
      <family val="2"/>
    </font>
    <font>
      <sz val="8"/>
      <color rgb="FF000000"/>
      <name val="Arial"/>
      <family val="2"/>
    </font>
    <font>
      <sz val="8"/>
      <color rgb="FF000000"/>
      <name val="Times New Roman"/>
      <family val="1"/>
    </font>
    <font>
      <b/>
      <sz val="8"/>
      <color rgb="FFEE2724"/>
      <name val="Arial"/>
      <family val="2"/>
    </font>
    <font>
      <sz val="8"/>
      <color rgb="FFEE2724"/>
      <name val="Arial"/>
      <family val="2"/>
    </font>
    <font>
      <b/>
      <sz val="8"/>
      <color rgb="FF000000"/>
      <name val="Times New Roman"/>
      <family val="1"/>
    </font>
    <font>
      <b/>
      <sz val="9"/>
      <color rgb="FF000000"/>
      <name val="Arial"/>
      <family val="2"/>
    </font>
    <font>
      <sz val="9"/>
      <color rgb="FF000000"/>
      <name val="Times New Roman"/>
      <family val="1"/>
    </font>
    <font>
      <sz val="9"/>
      <color rgb="FF000000"/>
      <name val="Arial"/>
      <family val="2"/>
    </font>
    <font>
      <b/>
      <u/>
      <sz val="8"/>
      <color rgb="FF000000"/>
      <name val="Arial"/>
      <family val="2"/>
    </font>
    <font>
      <b/>
      <i/>
      <sz val="8"/>
      <color rgb="FF000000"/>
      <name val="Arial"/>
      <family val="2"/>
    </font>
    <font>
      <u/>
      <sz val="8"/>
      <color rgb="FF000000"/>
      <name val="Arial"/>
      <family val="2"/>
    </font>
  </fonts>
  <fills count="3">
    <fill>
      <patternFill patternType="none"/>
    </fill>
    <fill>
      <patternFill patternType="gray125"/>
    </fill>
    <fill>
      <patternFill patternType="solid">
        <fgColor rgb="FFFFFF00"/>
      </patternFill>
    </fill>
  </fills>
  <borders count="6">
    <border>
      <left/>
      <right/>
      <top/>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right/>
      <top/>
      <bottom/>
      <diagonal/>
    </border>
    <border>
      <left/>
      <right/>
      <top/>
      <bottom/>
      <diagonal/>
    </border>
  </borders>
  <cellStyleXfs count="1">
    <xf numFmtId="0" fontId="0" fillId="0" borderId="0"/>
  </cellStyleXfs>
  <cellXfs count="473">
    <xf numFmtId="0" fontId="0" fillId="0" borderId="0" xfId="0" applyAlignment="1">
      <alignment wrapText="1"/>
    </xf>
    <xf numFmtId="0" fontId="1" fillId="0" borderId="0" xfId="0" applyFont="1" applyAlignment="1">
      <alignment horizontal="left"/>
    </xf>
    <xf numFmtId="0" fontId="2" fillId="0" borderId="0" xfId="0" applyFont="1" applyAlignment="1">
      <alignment horizontal="left"/>
    </xf>
    <xf numFmtId="0" fontId="2" fillId="0" borderId="0" xfId="0" applyFont="1" applyAlignment="1"/>
    <xf numFmtId="0" fontId="1" fillId="0" borderId="0" xfId="0" applyFont="1" applyAlignment="1">
      <alignment horizontal="center"/>
    </xf>
    <xf numFmtId="0" fontId="4" fillId="0" borderId="0" xfId="0" applyFont="1" applyAlignment="1">
      <alignment wrapText="1"/>
    </xf>
    <xf numFmtId="0" fontId="5" fillId="0" borderId="0" xfId="0" applyFont="1" applyAlignment="1">
      <alignment horizontal="left"/>
    </xf>
    <xf numFmtId="0" fontId="5" fillId="0" borderId="1" xfId="0" applyFont="1" applyBorder="1" applyAlignment="1">
      <alignment horizontal="left"/>
    </xf>
    <xf numFmtId="0" fontId="2" fillId="0" borderId="1" xfId="0" applyFont="1" applyBorder="1" applyAlignment="1">
      <alignment horizontal="left"/>
    </xf>
    <xf numFmtId="0" fontId="6" fillId="0" borderId="0" xfId="0" applyFont="1" applyAlignment="1">
      <alignment horizontal="left"/>
    </xf>
    <xf numFmtId="0" fontId="7" fillId="0" borderId="0" xfId="0" applyFont="1" applyAlignment="1">
      <alignment wrapText="1"/>
    </xf>
    <xf numFmtId="0" fontId="8" fillId="0" borderId="1" xfId="0" applyFont="1" applyBorder="1" applyAlignment="1">
      <alignment horizontal="center" wrapText="1"/>
    </xf>
    <xf numFmtId="0" fontId="5" fillId="0" borderId="0" xfId="0" applyFont="1" applyAlignment="1">
      <alignment wrapText="1"/>
    </xf>
    <xf numFmtId="164" fontId="9" fillId="0" borderId="2" xfId="0" applyNumberFormat="1" applyFont="1" applyBorder="1" applyAlignment="1">
      <alignment horizontal="center"/>
    </xf>
    <xf numFmtId="164" fontId="9" fillId="0" borderId="0" xfId="0" applyNumberFormat="1" applyFont="1" applyAlignment="1">
      <alignment horizontal="center"/>
    </xf>
    <xf numFmtId="164" fontId="5" fillId="0" borderId="0" xfId="0" applyNumberFormat="1" applyFont="1" applyAlignment="1">
      <alignment horizontal="center"/>
    </xf>
    <xf numFmtId="0" fontId="10" fillId="0" borderId="0" xfId="0" applyFont="1" applyAlignment="1">
      <alignment wrapText="1"/>
    </xf>
    <xf numFmtId="0" fontId="8" fillId="0" borderId="0" xfId="0" applyFont="1" applyAlignment="1">
      <alignment wrapText="1"/>
    </xf>
    <xf numFmtId="0" fontId="12" fillId="0" borderId="0" xfId="0" applyFont="1" applyAlignment="1">
      <alignment horizontal="left"/>
    </xf>
    <xf numFmtId="0" fontId="12" fillId="0" borderId="0" xfId="0" applyFont="1" applyAlignment="1"/>
    <xf numFmtId="0" fontId="11" fillId="0" borderId="1" xfId="0" applyFont="1" applyBorder="1" applyAlignment="1">
      <alignment vertical="top" wrapText="1"/>
    </xf>
    <xf numFmtId="0" fontId="12" fillId="0" borderId="1" xfId="0" applyFont="1" applyBorder="1" applyAlignment="1">
      <alignment horizontal="left"/>
    </xf>
    <xf numFmtId="0" fontId="12" fillId="0" borderId="1" xfId="0" applyFont="1" applyBorder="1" applyAlignment="1"/>
    <xf numFmtId="0" fontId="14" fillId="0" borderId="2" xfId="0" applyFont="1" applyBorder="1" applyAlignment="1">
      <alignment horizontal="center"/>
    </xf>
    <xf numFmtId="0" fontId="14" fillId="0" borderId="2" xfId="0" applyFont="1" applyBorder="1" applyAlignment="1"/>
    <xf numFmtId="0" fontId="14" fillId="0" borderId="0" xfId="0" applyFont="1" applyAlignment="1"/>
    <xf numFmtId="0" fontId="15" fillId="0" borderId="0" xfId="0" applyFont="1" applyAlignment="1">
      <alignment horizontal="left"/>
    </xf>
    <xf numFmtId="0" fontId="11" fillId="0" borderId="0" xfId="0" applyFont="1" applyAlignment="1">
      <alignment wrapText="1"/>
    </xf>
    <xf numFmtId="0" fontId="13" fillId="0" borderId="0" xfId="0" applyFont="1" applyAlignment="1">
      <alignment horizontal="left"/>
    </xf>
    <xf numFmtId="0" fontId="14" fillId="0" borderId="0" xfId="0" applyFont="1" applyAlignment="1">
      <alignment horizontal="center"/>
    </xf>
    <xf numFmtId="0" fontId="15" fillId="0" borderId="0" xfId="0" applyFont="1" applyAlignment="1"/>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vertical="top"/>
    </xf>
    <xf numFmtId="0" fontId="15" fillId="0" borderId="0" xfId="0" applyFont="1" applyAlignment="1">
      <alignment horizontal="left" vertical="top"/>
    </xf>
    <xf numFmtId="0" fontId="15" fillId="0" borderId="1" xfId="0" applyFont="1" applyBorder="1" applyAlignment="1">
      <alignment horizontal="left" vertical="top"/>
    </xf>
    <xf numFmtId="0" fontId="6" fillId="0" borderId="0" xfId="0" applyFont="1" applyAlignment="1"/>
    <xf numFmtId="0" fontId="6" fillId="0" borderId="1" xfId="0" applyFont="1" applyBorder="1" applyAlignment="1">
      <alignment horizontal="left"/>
    </xf>
    <xf numFmtId="0" fontId="16" fillId="0" borderId="0" xfId="0" applyFont="1" applyAlignment="1"/>
    <xf numFmtId="0" fontId="14" fillId="0" borderId="2" xfId="0" applyFont="1" applyBorder="1" applyAlignment="1">
      <alignment horizontal="left"/>
    </xf>
    <xf numFmtId="0" fontId="16" fillId="0" borderId="0" xfId="0" applyFont="1" applyAlignment="1">
      <alignment horizontal="right" wrapText="1"/>
    </xf>
    <xf numFmtId="0" fontId="12" fillId="0" borderId="0" xfId="0" applyFont="1" applyAlignment="1">
      <alignment horizontal="right" wrapText="1"/>
    </xf>
    <xf numFmtId="0" fontId="12" fillId="0" borderId="1" xfId="0" applyFont="1" applyBorder="1" applyAlignment="1">
      <alignment horizontal="right" wrapText="1"/>
    </xf>
    <xf numFmtId="0" fontId="12" fillId="0" borderId="1" xfId="0" applyFont="1" applyBorder="1" applyAlignment="1">
      <alignment horizontal="center" wrapText="1"/>
    </xf>
    <xf numFmtId="0" fontId="17" fillId="0" borderId="0" xfId="0" applyFont="1" applyAlignment="1">
      <alignment horizontal="left"/>
    </xf>
    <xf numFmtId="0" fontId="16" fillId="0" borderId="1" xfId="0" applyFont="1" applyBorder="1" applyAlignment="1">
      <alignment horizontal="right" wrapText="1"/>
    </xf>
    <xf numFmtId="0" fontId="11" fillId="0" borderId="1" xfId="0" applyFont="1" applyBorder="1" applyAlignment="1">
      <alignment horizontal="left" vertical="top"/>
    </xf>
    <xf numFmtId="0" fontId="18" fillId="0" borderId="1" xfId="0" applyFont="1" applyBorder="1" applyAlignment="1">
      <alignment vertical="top" wrapText="1"/>
    </xf>
    <xf numFmtId="0" fontId="19" fillId="0" borderId="1" xfId="0" applyFont="1" applyBorder="1" applyAlignment="1">
      <alignment vertical="top" wrapText="1"/>
    </xf>
    <xf numFmtId="0" fontId="19" fillId="0" borderId="0" xfId="0" applyFont="1" applyAlignment="1">
      <alignment vertical="top" wrapText="1"/>
    </xf>
    <xf numFmtId="165" fontId="21" fillId="0" borderId="0" xfId="0" applyNumberFormat="1" applyFont="1" applyAlignment="1"/>
    <xf numFmtId="165" fontId="22" fillId="0" borderId="0" xfId="0" applyNumberFormat="1" applyFont="1" applyAlignment="1"/>
    <xf numFmtId="0" fontId="20" fillId="0" borderId="0" xfId="0" applyFont="1" applyAlignment="1">
      <alignment horizontal="left"/>
    </xf>
    <xf numFmtId="0" fontId="22" fillId="0" borderId="0" xfId="0" applyFont="1" applyAlignment="1">
      <alignment horizontal="center"/>
    </xf>
    <xf numFmtId="0" fontId="21" fillId="0" borderId="0" xfId="0" applyFont="1" applyAlignment="1">
      <alignment horizontal="left"/>
    </xf>
    <xf numFmtId="0" fontId="21" fillId="0" borderId="0" xfId="0" applyFont="1" applyAlignment="1"/>
    <xf numFmtId="0" fontId="22" fillId="0" borderId="0" xfId="0" applyFont="1" applyAlignment="1"/>
    <xf numFmtId="0" fontId="21" fillId="0" borderId="0" xfId="0" applyFont="1" applyAlignment="1">
      <alignment horizontal="center" wrapText="1"/>
    </xf>
    <xf numFmtId="0" fontId="23" fillId="0" borderId="0" xfId="0" applyFont="1" applyAlignment="1">
      <alignment wrapText="1"/>
    </xf>
    <xf numFmtId="0" fontId="21" fillId="0" borderId="1" xfId="0" applyFont="1" applyBorder="1" applyAlignment="1">
      <alignment horizontal="right" wrapText="1"/>
    </xf>
    <xf numFmtId="0" fontId="22" fillId="0" borderId="1" xfId="0" applyFont="1" applyBorder="1" applyAlignment="1">
      <alignment horizontal="right" wrapText="1"/>
    </xf>
    <xf numFmtId="0" fontId="21" fillId="0" borderId="1" xfId="0" applyFont="1" applyBorder="1" applyAlignment="1">
      <alignment horizontal="center" wrapText="1"/>
    </xf>
    <xf numFmtId="0" fontId="21" fillId="0" borderId="0" xfId="0" applyFont="1" applyAlignment="1">
      <alignment wrapText="1"/>
    </xf>
    <xf numFmtId="0" fontId="22" fillId="0" borderId="0" xfId="0" applyFont="1" applyAlignment="1">
      <alignment horizontal="left"/>
    </xf>
    <xf numFmtId="0" fontId="22" fillId="0" borderId="0" xfId="0" applyFont="1" applyAlignment="1">
      <alignment wrapText="1" indent="1"/>
    </xf>
    <xf numFmtId="0" fontId="22" fillId="0" borderId="0" xfId="0" applyFont="1" applyAlignment="1">
      <alignment wrapText="1" indent="2"/>
    </xf>
    <xf numFmtId="167" fontId="21" fillId="0" borderId="0" xfId="0" applyNumberFormat="1" applyFont="1" applyAlignment="1"/>
    <xf numFmtId="167" fontId="22" fillId="0" borderId="0" xfId="0" applyNumberFormat="1" applyFont="1" applyAlignment="1"/>
    <xf numFmtId="167" fontId="22" fillId="0" borderId="0" xfId="0" applyNumberFormat="1" applyFont="1" applyAlignment="1">
      <alignment horizontal="left"/>
    </xf>
    <xf numFmtId="166" fontId="21" fillId="0" borderId="0" xfId="0" applyNumberFormat="1" applyFont="1" applyAlignment="1"/>
    <xf numFmtId="165" fontId="22" fillId="0" borderId="0" xfId="0" applyNumberFormat="1" applyFont="1" applyAlignment="1">
      <alignment horizontal="left"/>
    </xf>
    <xf numFmtId="167" fontId="21" fillId="0" borderId="0" xfId="0" applyNumberFormat="1" applyFont="1" applyAlignment="1">
      <alignment horizontal="left"/>
    </xf>
    <xf numFmtId="165" fontId="21" fillId="0" borderId="0" xfId="0" applyNumberFormat="1" applyFont="1" applyAlignment="1">
      <alignment horizontal="left"/>
    </xf>
    <xf numFmtId="0" fontId="22" fillId="0" borderId="1" xfId="0" applyFont="1" applyBorder="1" applyAlignment="1">
      <alignment wrapText="1" indent="2"/>
    </xf>
    <xf numFmtId="165" fontId="21" fillId="0" borderId="1" xfId="0" applyNumberFormat="1" applyFont="1" applyBorder="1" applyAlignment="1"/>
    <xf numFmtId="165" fontId="22" fillId="0" borderId="1" xfId="0" applyNumberFormat="1" applyFont="1" applyBorder="1" applyAlignment="1"/>
    <xf numFmtId="165" fontId="22" fillId="0" borderId="1" xfId="0" applyNumberFormat="1" applyFont="1" applyBorder="1" applyAlignment="1">
      <alignment horizontal="left"/>
    </xf>
    <xf numFmtId="166" fontId="21" fillId="0" borderId="1" xfId="0" applyNumberFormat="1" applyFont="1" applyBorder="1" applyAlignment="1"/>
    <xf numFmtId="165" fontId="21" fillId="0" borderId="1" xfId="0" applyNumberFormat="1" applyFont="1" applyBorder="1" applyAlignment="1">
      <alignment horizontal="left"/>
    </xf>
    <xf numFmtId="0" fontId="22" fillId="0" borderId="0" xfId="0" applyFont="1" applyAlignment="1">
      <alignment wrapText="1" indent="3"/>
    </xf>
    <xf numFmtId="165" fontId="22" fillId="0" borderId="2" xfId="0" applyNumberFormat="1" applyFont="1" applyBorder="1" applyAlignment="1"/>
    <xf numFmtId="165" fontId="21" fillId="0" borderId="2" xfId="0" applyNumberFormat="1" applyFont="1" applyBorder="1" applyAlignment="1"/>
    <xf numFmtId="165" fontId="22" fillId="0" borderId="4" xfId="0" applyNumberFormat="1" applyFont="1" applyBorder="1" applyAlignment="1"/>
    <xf numFmtId="165" fontId="21" fillId="0" borderId="4" xfId="0" applyNumberFormat="1" applyFont="1" applyBorder="1" applyAlignment="1"/>
    <xf numFmtId="0" fontId="22" fillId="0" borderId="1" xfId="0" applyFont="1" applyBorder="1" applyAlignment="1">
      <alignment wrapText="1" indent="1"/>
    </xf>
    <xf numFmtId="0" fontId="21" fillId="0" borderId="1" xfId="0" applyFont="1" applyBorder="1" applyAlignment="1">
      <alignment horizontal="right" wrapText="1" indent="1"/>
    </xf>
    <xf numFmtId="0" fontId="22" fillId="0" borderId="0" xfId="0" applyFont="1" applyAlignment="1">
      <alignment wrapText="1"/>
    </xf>
    <xf numFmtId="0" fontId="21" fillId="0" borderId="0" xfId="0" applyFont="1" applyAlignment="1">
      <alignment horizontal="right" wrapText="1" indent="1"/>
    </xf>
    <xf numFmtId="0" fontId="22" fillId="0" borderId="1" xfId="0" applyFont="1" applyBorder="1" applyAlignment="1">
      <alignment wrapText="1"/>
    </xf>
    <xf numFmtId="165" fontId="24" fillId="0" borderId="0" xfId="0" applyNumberFormat="1" applyFont="1" applyAlignment="1">
      <alignment horizontal="left"/>
    </xf>
    <xf numFmtId="165" fontId="25" fillId="0" borderId="0" xfId="0" applyNumberFormat="1" applyFont="1" applyAlignment="1">
      <alignment horizontal="left"/>
    </xf>
    <xf numFmtId="166" fontId="21" fillId="0" borderId="0" xfId="0" applyNumberFormat="1" applyFont="1" applyAlignment="1">
      <alignment horizontal="left"/>
    </xf>
    <xf numFmtId="165" fontId="26" fillId="0" borderId="0" xfId="0" applyNumberFormat="1" applyFont="1" applyAlignment="1">
      <alignment horizontal="left"/>
    </xf>
    <xf numFmtId="165" fontId="25" fillId="0" borderId="1" xfId="0" applyNumberFormat="1" applyFont="1" applyBorder="1" applyAlignment="1">
      <alignment horizontal="left"/>
    </xf>
    <xf numFmtId="165" fontId="24" fillId="0" borderId="1" xfId="0" applyNumberFormat="1" applyFont="1" applyBorder="1" applyAlignment="1">
      <alignment horizontal="left"/>
    </xf>
    <xf numFmtId="165" fontId="21" fillId="0" borderId="1" xfId="0" applyNumberFormat="1" applyFont="1" applyBorder="1" applyAlignment="1">
      <alignment horizontal="center"/>
    </xf>
    <xf numFmtId="167" fontId="21" fillId="0" borderId="3" xfId="0" applyNumberFormat="1" applyFont="1" applyBorder="1" applyAlignment="1"/>
    <xf numFmtId="167" fontId="22" fillId="0" borderId="3" xfId="0" applyNumberFormat="1" applyFont="1" applyBorder="1" applyAlignment="1"/>
    <xf numFmtId="167" fontId="22" fillId="0" borderId="1" xfId="0" applyNumberFormat="1" applyFont="1" applyBorder="1" applyAlignment="1">
      <alignment horizontal="left"/>
    </xf>
    <xf numFmtId="166" fontId="22" fillId="0" borderId="0" xfId="0" applyNumberFormat="1" applyFont="1" applyAlignment="1">
      <alignment horizontal="left"/>
    </xf>
    <xf numFmtId="169" fontId="21" fillId="0" borderId="0" xfId="0" applyNumberFormat="1" applyFont="1" applyAlignment="1">
      <alignment horizontal="left"/>
    </xf>
    <xf numFmtId="169" fontId="22" fillId="0" borderId="0" xfId="0" applyNumberFormat="1" applyFont="1" applyAlignment="1">
      <alignment horizontal="left"/>
    </xf>
    <xf numFmtId="0" fontId="22" fillId="0" borderId="0" xfId="0" applyFont="1" applyAlignment="1">
      <alignment wrapText="1" indent="5"/>
    </xf>
    <xf numFmtId="171" fontId="22" fillId="0" borderId="0" xfId="0" applyNumberFormat="1" applyFont="1" applyAlignment="1"/>
    <xf numFmtId="168" fontId="21" fillId="0" borderId="0" xfId="0" applyNumberFormat="1" applyFont="1" applyAlignment="1">
      <alignment horizontal="left"/>
    </xf>
    <xf numFmtId="168" fontId="22" fillId="0" borderId="0" xfId="0" applyNumberFormat="1" applyFont="1" applyAlignment="1">
      <alignment horizontal="left"/>
    </xf>
    <xf numFmtId="168" fontId="21" fillId="0" borderId="0" xfId="0" applyNumberFormat="1" applyFont="1" applyAlignment="1"/>
    <xf numFmtId="168" fontId="22" fillId="0" borderId="0" xfId="0" applyNumberFormat="1" applyFont="1" applyAlignment="1"/>
    <xf numFmtId="0" fontId="22" fillId="0" borderId="1" xfId="0" applyFont="1" applyBorder="1" applyAlignment="1">
      <alignment wrapText="1" indent="5"/>
    </xf>
    <xf numFmtId="168" fontId="21" fillId="0" borderId="1" xfId="0" applyNumberFormat="1" applyFont="1" applyBorder="1" applyAlignment="1"/>
    <xf numFmtId="168" fontId="22" fillId="0" borderId="1" xfId="0" applyNumberFormat="1" applyFont="1" applyBorder="1" applyAlignment="1"/>
    <xf numFmtId="168" fontId="22" fillId="0" borderId="1" xfId="0" applyNumberFormat="1" applyFont="1" applyBorder="1" applyAlignment="1">
      <alignment horizontal="left"/>
    </xf>
    <xf numFmtId="166" fontId="21" fillId="0" borderId="1" xfId="0" applyNumberFormat="1" applyFont="1" applyBorder="1" applyAlignment="1">
      <alignment horizontal="left"/>
    </xf>
    <xf numFmtId="166" fontId="22" fillId="0" borderId="1" xfId="0" applyNumberFormat="1" applyFont="1" applyBorder="1" applyAlignment="1">
      <alignment horizontal="left"/>
    </xf>
    <xf numFmtId="0" fontId="27" fillId="0" borderId="0" xfId="0" applyFont="1" applyAlignment="1">
      <alignment wrapText="1"/>
    </xf>
    <xf numFmtId="0" fontId="28" fillId="0" borderId="0" xfId="0" applyFont="1" applyAlignment="1"/>
    <xf numFmtId="0" fontId="28" fillId="0" borderId="0" xfId="0" applyFont="1" applyAlignment="1">
      <alignment wrapText="1"/>
    </xf>
    <xf numFmtId="0" fontId="27" fillId="0" borderId="1" xfId="0" applyFont="1" applyBorder="1" applyAlignment="1">
      <alignment vertical="top" wrapText="1"/>
    </xf>
    <xf numFmtId="0" fontId="29" fillId="0" borderId="1" xfId="0" applyFont="1" applyBorder="1" applyAlignment="1"/>
    <xf numFmtId="0" fontId="28" fillId="0" borderId="1" xfId="0" applyFont="1" applyBorder="1" applyAlignment="1">
      <alignment horizontal="left"/>
    </xf>
    <xf numFmtId="0" fontId="22" fillId="0" borderId="3" xfId="0" applyFont="1" applyBorder="1" applyAlignment="1">
      <alignment horizontal="center" wrapText="1"/>
    </xf>
    <xf numFmtId="0" fontId="22" fillId="0" borderId="2" xfId="0" applyFont="1" applyBorder="1" applyAlignment="1">
      <alignment horizontal="center" wrapText="1"/>
    </xf>
    <xf numFmtId="0" fontId="20" fillId="0" borderId="1" xfId="0" applyFont="1" applyBorder="1" applyAlignment="1">
      <alignment wrapText="1"/>
    </xf>
    <xf numFmtId="0" fontId="21" fillId="0" borderId="1" xfId="0" applyFont="1" applyBorder="1" applyAlignment="1"/>
    <xf numFmtId="0" fontId="21" fillId="0" borderId="2" xfId="0" applyFont="1" applyBorder="1" applyAlignment="1">
      <alignment vertical="top" wrapText="1"/>
    </xf>
    <xf numFmtId="0" fontId="22" fillId="0" borderId="0" xfId="0" applyFont="1" applyAlignment="1">
      <alignment vertical="top" wrapText="1"/>
    </xf>
    <xf numFmtId="0" fontId="22" fillId="0" borderId="1" xfId="0" applyFont="1" applyBorder="1" applyAlignment="1">
      <alignment vertical="top" wrapText="1"/>
    </xf>
    <xf numFmtId="0" fontId="22" fillId="0" borderId="0" xfId="0" applyFont="1" applyAlignment="1">
      <alignment vertical="top" wrapText="1" indent="1"/>
    </xf>
    <xf numFmtId="0" fontId="22" fillId="0" borderId="1" xfId="0" applyFont="1" applyBorder="1" applyAlignment="1">
      <alignment vertical="top" wrapText="1" indent="3"/>
    </xf>
    <xf numFmtId="167" fontId="21" fillId="0" borderId="1" xfId="0" applyNumberFormat="1" applyFont="1" applyBorder="1" applyAlignment="1"/>
    <xf numFmtId="167" fontId="21" fillId="0" borderId="1" xfId="0" applyNumberFormat="1" applyFont="1" applyBorder="1" applyAlignment="1">
      <alignment horizontal="left"/>
    </xf>
    <xf numFmtId="167" fontId="22" fillId="0" borderId="1" xfId="0" applyNumberFormat="1" applyFont="1" applyBorder="1" applyAlignment="1"/>
    <xf numFmtId="0" fontId="21" fillId="0" borderId="0" xfId="0" applyFont="1" applyAlignment="1">
      <alignment vertical="top" wrapText="1"/>
    </xf>
    <xf numFmtId="0" fontId="22" fillId="0" borderId="0" xfId="0" applyFont="1" applyAlignment="1">
      <alignment vertical="top" wrapText="1" indent="3"/>
    </xf>
    <xf numFmtId="0" fontId="22" fillId="0" borderId="1" xfId="0" applyFont="1" applyBorder="1" applyAlignment="1">
      <alignment vertical="top" wrapText="1" indent="1"/>
    </xf>
    <xf numFmtId="0" fontId="29" fillId="0" borderId="1" xfId="0" applyFont="1" applyBorder="1" applyAlignment="1">
      <alignment horizontal="left"/>
    </xf>
    <xf numFmtId="0" fontId="29" fillId="0" borderId="0" xfId="0" applyFont="1" applyAlignment="1"/>
    <xf numFmtId="0" fontId="29" fillId="0" borderId="0" xfId="0" applyFont="1" applyAlignment="1">
      <alignment wrapText="1"/>
    </xf>
    <xf numFmtId="0" fontId="21" fillId="0" borderId="0" xfId="0" applyFont="1" applyAlignment="1">
      <alignment horizontal="center"/>
    </xf>
    <xf numFmtId="0" fontId="22" fillId="0" borderId="0" xfId="0" applyFont="1" applyAlignment="1">
      <alignment wrapText="1" indent="4"/>
    </xf>
    <xf numFmtId="0" fontId="22" fillId="0" borderId="1" xfId="0" applyFont="1" applyBorder="1" applyAlignment="1">
      <alignment wrapText="1" indent="4"/>
    </xf>
    <xf numFmtId="0" fontId="21" fillId="0" borderId="3" xfId="0" applyFont="1" applyBorder="1" applyAlignment="1">
      <alignment horizontal="right" wrapText="1" indent="1"/>
    </xf>
    <xf numFmtId="166" fontId="22" fillId="0" borderId="1" xfId="0" applyNumberFormat="1" applyFont="1" applyBorder="1" applyAlignment="1"/>
    <xf numFmtId="0" fontId="27" fillId="0" borderId="0" xfId="0" applyFont="1" applyAlignment="1">
      <alignment vertical="top" wrapText="1"/>
    </xf>
    <xf numFmtId="0" fontId="22" fillId="0" borderId="2" xfId="0" applyFont="1" applyBorder="1" applyAlignment="1">
      <alignment horizontal="left"/>
    </xf>
    <xf numFmtId="165" fontId="22" fillId="0" borderId="2" xfId="0" applyNumberFormat="1" applyFont="1" applyBorder="1" applyAlignment="1">
      <alignment horizontal="left"/>
    </xf>
    <xf numFmtId="165" fontId="22" fillId="0" borderId="3" xfId="0" applyNumberFormat="1" applyFont="1" applyBorder="1" applyAlignment="1">
      <alignment horizontal="left"/>
    </xf>
    <xf numFmtId="0" fontId="30" fillId="0" borderId="0" xfId="0" applyFont="1" applyAlignment="1">
      <alignment wrapText="1"/>
    </xf>
    <xf numFmtId="172" fontId="21" fillId="0" borderId="0" xfId="0" applyNumberFormat="1" applyFont="1" applyAlignment="1">
      <alignment horizontal="left"/>
    </xf>
    <xf numFmtId="167" fontId="22" fillId="0" borderId="2" xfId="0" applyNumberFormat="1" applyFont="1" applyBorder="1" applyAlignment="1">
      <alignment horizontal="left"/>
    </xf>
    <xf numFmtId="0" fontId="30" fillId="0" borderId="0" xfId="0" applyFont="1" applyAlignment="1">
      <alignment horizontal="left"/>
    </xf>
    <xf numFmtId="167" fontId="22" fillId="0" borderId="0" xfId="0" applyNumberFormat="1" applyFont="1" applyAlignment="1">
      <alignment horizontal="center"/>
    </xf>
    <xf numFmtId="172" fontId="22" fillId="0" borderId="0" xfId="0" applyNumberFormat="1" applyFont="1" applyAlignment="1">
      <alignment horizontal="center"/>
    </xf>
    <xf numFmtId="172" fontId="21" fillId="0" borderId="0" xfId="0" applyNumberFormat="1" applyFont="1" applyAlignment="1"/>
    <xf numFmtId="172" fontId="22" fillId="0" borderId="0" xfId="0" applyNumberFormat="1" applyFont="1" applyAlignment="1"/>
    <xf numFmtId="0" fontId="22" fillId="0" borderId="0" xfId="0" applyFont="1" applyAlignment="1">
      <alignment horizontal="left" indent="1"/>
    </xf>
    <xf numFmtId="172" fontId="22" fillId="0" borderId="0" xfId="0" applyNumberFormat="1" applyFont="1" applyAlignment="1">
      <alignment horizontal="left"/>
    </xf>
    <xf numFmtId="0" fontId="22" fillId="0" borderId="0" xfId="0" applyFont="1" applyAlignment="1">
      <alignment horizontal="left" indent="2"/>
    </xf>
    <xf numFmtId="0" fontId="20" fillId="0" borderId="0" xfId="0" applyFont="1" applyAlignment="1">
      <alignment horizontal="right" wrapText="1"/>
    </xf>
    <xf numFmtId="172" fontId="21" fillId="0" borderId="1" xfId="0" applyNumberFormat="1" applyFont="1" applyBorder="1" applyAlignment="1"/>
    <xf numFmtId="172" fontId="22" fillId="0" borderId="1" xfId="0" applyNumberFormat="1" applyFont="1" applyBorder="1" applyAlignment="1"/>
    <xf numFmtId="0" fontId="22" fillId="0" borderId="1" xfId="0" applyFont="1" applyBorder="1" applyAlignment="1">
      <alignment horizontal="left" indent="2"/>
    </xf>
    <xf numFmtId="165" fontId="20" fillId="0" borderId="1" xfId="0" applyNumberFormat="1" applyFont="1" applyBorder="1" applyAlignment="1"/>
    <xf numFmtId="0" fontId="22" fillId="0" borderId="0" xfId="0" applyFont="1" applyAlignment="1">
      <alignment horizontal="left" indent="3"/>
    </xf>
    <xf numFmtId="165" fontId="20" fillId="0" borderId="0" xfId="0" applyNumberFormat="1" applyFont="1" applyAlignment="1">
      <alignment horizontal="left"/>
    </xf>
    <xf numFmtId="165" fontId="20" fillId="0" borderId="0" xfId="0" applyNumberFormat="1" applyFont="1" applyAlignment="1"/>
    <xf numFmtId="0" fontId="22" fillId="0" borderId="1" xfId="0" applyFont="1" applyBorder="1" applyAlignment="1">
      <alignment wrapText="1" indent="3"/>
    </xf>
    <xf numFmtId="0" fontId="22" fillId="0" borderId="1" xfId="0" applyFont="1" applyBorder="1" applyAlignment="1">
      <alignment horizontal="left" indent="3"/>
    </xf>
    <xf numFmtId="165" fontId="20" fillId="0" borderId="1" xfId="0" applyNumberFormat="1" applyFont="1" applyBorder="1" applyAlignment="1">
      <alignment horizontal="left"/>
    </xf>
    <xf numFmtId="0" fontId="20" fillId="0" borderId="0" xfId="0" applyFont="1" applyAlignment="1">
      <alignment wrapText="1"/>
    </xf>
    <xf numFmtId="0" fontId="22" fillId="0" borderId="1" xfId="0" applyFont="1" applyBorder="1" applyAlignment="1">
      <alignment horizontal="left" indent="1"/>
    </xf>
    <xf numFmtId="167" fontId="20" fillId="0" borderId="1" xfId="0" applyNumberFormat="1" applyFont="1" applyBorder="1" applyAlignment="1"/>
    <xf numFmtId="167" fontId="20" fillId="0" borderId="0" xfId="0" applyNumberFormat="1" applyFont="1" applyAlignment="1"/>
    <xf numFmtId="167" fontId="20" fillId="0" borderId="0" xfId="0" applyNumberFormat="1" applyFont="1" applyAlignment="1">
      <alignment horizontal="left"/>
    </xf>
    <xf numFmtId="0" fontId="22" fillId="0" borderId="1" xfId="0" applyFont="1" applyBorder="1" applyAlignment="1">
      <alignment horizontal="left"/>
    </xf>
    <xf numFmtId="172" fontId="22" fillId="0" borderId="1" xfId="0" applyNumberFormat="1" applyFont="1" applyBorder="1" applyAlignment="1">
      <alignment horizontal="left"/>
    </xf>
    <xf numFmtId="172" fontId="21" fillId="0" borderId="1" xfId="0" applyNumberFormat="1" applyFont="1" applyBorder="1" applyAlignment="1">
      <alignment horizontal="left"/>
    </xf>
    <xf numFmtId="0" fontId="22" fillId="0" borderId="3" xfId="0" applyFont="1" applyBorder="1" applyAlignment="1">
      <alignment horizontal="right" wrapText="1"/>
    </xf>
    <xf numFmtId="169" fontId="21" fillId="0" borderId="0" xfId="0" applyNumberFormat="1" applyFont="1" applyAlignment="1"/>
    <xf numFmtId="169" fontId="22" fillId="0" borderId="0" xfId="0" applyNumberFormat="1" applyFont="1" applyAlignment="1"/>
    <xf numFmtId="0" fontId="21" fillId="0" borderId="0" xfId="0" applyFont="1" applyAlignment="1">
      <alignment wrapText="1" indent="1"/>
    </xf>
    <xf numFmtId="0" fontId="21" fillId="0" borderId="1" xfId="0" applyFont="1" applyBorder="1" applyAlignment="1">
      <alignment wrapText="1"/>
    </xf>
    <xf numFmtId="165" fontId="21" fillId="0" borderId="3" xfId="0" applyNumberFormat="1" applyFont="1" applyBorder="1" applyAlignment="1"/>
    <xf numFmtId="165" fontId="22" fillId="0" borderId="3" xfId="0" applyNumberFormat="1" applyFont="1" applyBorder="1" applyAlignment="1"/>
    <xf numFmtId="166" fontId="21" fillId="0" borderId="3" xfId="0" applyNumberFormat="1" applyFont="1" applyBorder="1" applyAlignment="1"/>
    <xf numFmtId="165" fontId="21" fillId="0" borderId="3" xfId="0" applyNumberFormat="1" applyFont="1" applyBorder="1" applyAlignment="1">
      <alignment horizontal="left"/>
    </xf>
    <xf numFmtId="166" fontId="22" fillId="0" borderId="3" xfId="0" applyNumberFormat="1" applyFont="1" applyBorder="1" applyAlignment="1">
      <alignment horizontal="left"/>
    </xf>
    <xf numFmtId="0" fontId="22" fillId="0" borderId="3" xfId="0" applyFont="1" applyBorder="1" applyAlignment="1">
      <alignment wrapText="1" indent="3"/>
    </xf>
    <xf numFmtId="166" fontId="22" fillId="0" borderId="0" xfId="0" applyNumberFormat="1" applyFont="1" applyAlignment="1"/>
    <xf numFmtId="167" fontId="22" fillId="0" borderId="3" xfId="0" applyNumberFormat="1" applyFont="1" applyBorder="1" applyAlignment="1">
      <alignment horizontal="left"/>
    </xf>
    <xf numFmtId="0" fontId="20" fillId="0" borderId="2" xfId="0" applyFont="1" applyBorder="1" applyAlignment="1">
      <alignment horizontal="left"/>
    </xf>
    <xf numFmtId="0" fontId="22" fillId="0" borderId="2" xfId="0" applyFont="1" applyBorder="1" applyAlignment="1"/>
    <xf numFmtId="0" fontId="22" fillId="0" borderId="2" xfId="0" applyFont="1" applyBorder="1" applyAlignment="1">
      <alignment horizontal="center"/>
    </xf>
    <xf numFmtId="0" fontId="22" fillId="0" borderId="1" xfId="0" applyFont="1" applyBorder="1" applyAlignment="1"/>
    <xf numFmtId="167" fontId="22" fillId="0" borderId="2" xfId="0" applyNumberFormat="1" applyFont="1" applyBorder="1" applyAlignment="1"/>
    <xf numFmtId="166" fontId="21" fillId="0" borderId="2" xfId="0" applyNumberFormat="1" applyFont="1" applyBorder="1" applyAlignment="1"/>
    <xf numFmtId="167" fontId="21" fillId="0" borderId="2" xfId="0" applyNumberFormat="1" applyFont="1" applyBorder="1" applyAlignment="1"/>
    <xf numFmtId="0" fontId="21" fillId="0" borderId="0" xfId="0" applyFont="1" applyAlignment="1">
      <alignment horizontal="right" wrapText="1"/>
    </xf>
    <xf numFmtId="0" fontId="22" fillId="0" borderId="0" xfId="0" applyFont="1" applyAlignment="1">
      <alignment horizontal="right" wrapText="1"/>
    </xf>
    <xf numFmtId="170" fontId="22" fillId="0" borderId="0" xfId="0" applyNumberFormat="1" applyFont="1" applyAlignment="1">
      <alignment horizontal="left"/>
    </xf>
    <xf numFmtId="170" fontId="21" fillId="0" borderId="0" xfId="0" applyNumberFormat="1" applyFont="1" applyAlignment="1">
      <alignment horizontal="left"/>
    </xf>
    <xf numFmtId="0" fontId="31" fillId="0" borderId="0" xfId="0" applyFont="1" applyAlignment="1">
      <alignment horizontal="left"/>
    </xf>
    <xf numFmtId="166" fontId="31" fillId="0" borderId="0" xfId="0" applyNumberFormat="1" applyFont="1" applyAlignment="1">
      <alignment horizontal="left"/>
    </xf>
    <xf numFmtId="0" fontId="32" fillId="0" borderId="0" xfId="0" applyFont="1" applyAlignment="1">
      <alignment vertical="center" wrapText="1"/>
    </xf>
    <xf numFmtId="0" fontId="22" fillId="0" borderId="0" xfId="0" applyFont="1" applyAlignment="1">
      <alignment vertical="center" wrapText="1"/>
    </xf>
    <xf numFmtId="0" fontId="32" fillId="0" borderId="0" xfId="0" applyFont="1" applyAlignment="1">
      <alignment horizontal="left" vertical="center"/>
    </xf>
    <xf numFmtId="0" fontId="22" fillId="0" borderId="1" xfId="0" applyFont="1" applyBorder="1" applyAlignment="1">
      <alignment vertical="center" wrapText="1"/>
    </xf>
    <xf numFmtId="0" fontId="22" fillId="0" borderId="2" xfId="0" applyFont="1" applyBorder="1" applyAlignment="1">
      <alignment wrapText="1" indent="3"/>
    </xf>
    <xf numFmtId="0" fontId="29" fillId="0" borderId="0" xfId="0" applyFont="1" applyAlignment="1">
      <alignment horizontal="left" wrapText="1"/>
    </xf>
    <xf numFmtId="0" fontId="29" fillId="0" borderId="0" xfId="0" applyFont="1" applyAlignment="1">
      <alignment horizontal="center" wrapText="1"/>
    </xf>
    <xf numFmtId="0" fontId="21" fillId="0" borderId="2" xfId="0" applyFont="1" applyBorder="1" applyAlignment="1">
      <alignment horizontal="left"/>
    </xf>
    <xf numFmtId="0" fontId="21" fillId="0" borderId="2" xfId="0" applyFont="1" applyBorder="1" applyAlignment="1"/>
    <xf numFmtId="173" fontId="21" fillId="0" borderId="0" xfId="0" applyNumberFormat="1" applyFont="1" applyAlignment="1"/>
    <xf numFmtId="173" fontId="22" fillId="0" borderId="0" xfId="0" applyNumberFormat="1" applyFont="1" applyAlignment="1"/>
    <xf numFmtId="173" fontId="22" fillId="0" borderId="0" xfId="0" applyNumberFormat="1" applyFont="1" applyAlignment="1">
      <alignment horizontal="left"/>
    </xf>
    <xf numFmtId="173" fontId="21" fillId="0" borderId="1" xfId="0" applyNumberFormat="1" applyFont="1" applyBorder="1" applyAlignment="1"/>
    <xf numFmtId="173" fontId="22" fillId="0" borderId="1" xfId="0" applyNumberFormat="1" applyFont="1" applyBorder="1" applyAlignment="1"/>
    <xf numFmtId="173" fontId="22" fillId="0" borderId="1" xfId="0" applyNumberFormat="1" applyFont="1" applyBorder="1" applyAlignment="1">
      <alignment horizontal="left"/>
    </xf>
    <xf numFmtId="173" fontId="21" fillId="0" borderId="0" xfId="0" applyNumberFormat="1" applyFont="1" applyAlignment="1">
      <alignment horizontal="left"/>
    </xf>
    <xf numFmtId="173" fontId="21" fillId="0" borderId="2" xfId="0" applyNumberFormat="1" applyFont="1" applyBorder="1" applyAlignment="1"/>
    <xf numFmtId="173" fontId="22" fillId="0" borderId="2" xfId="0" applyNumberFormat="1" applyFont="1" applyBorder="1" applyAlignment="1"/>
    <xf numFmtId="167" fontId="21" fillId="0" borderId="2" xfId="0" applyNumberFormat="1" applyFont="1" applyBorder="1" applyAlignment="1">
      <alignment horizontal="left"/>
    </xf>
    <xf numFmtId="166" fontId="21" fillId="0" borderId="2" xfId="0" applyNumberFormat="1" applyFont="1" applyBorder="1" applyAlignment="1">
      <alignment horizontal="left"/>
    </xf>
    <xf numFmtId="0" fontId="21" fillId="0" borderId="1" xfId="0" applyFont="1" applyBorder="1" applyAlignment="1">
      <alignment horizontal="left"/>
    </xf>
    <xf numFmtId="0" fontId="22" fillId="0" borderId="1" xfId="0" applyFont="1" applyBorder="1" applyAlignment="1">
      <alignment horizontal="center"/>
    </xf>
    <xf numFmtId="166" fontId="22" fillId="0" borderId="2" xfId="0" applyNumberFormat="1" applyFont="1" applyBorder="1" applyAlignment="1"/>
    <xf numFmtId="0" fontId="22" fillId="0" borderId="3" xfId="0" applyFont="1" applyBorder="1" applyAlignment="1">
      <alignment wrapText="1" indent="1"/>
    </xf>
    <xf numFmtId="0" fontId="20" fillId="0" borderId="3" xfId="0" applyFont="1" applyBorder="1" applyAlignment="1">
      <alignment horizontal="right" wrapText="1"/>
    </xf>
    <xf numFmtId="0" fontId="20" fillId="0" borderId="3" xfId="0" applyFont="1" applyBorder="1" applyAlignment="1">
      <alignment wrapText="1"/>
    </xf>
    <xf numFmtId="0" fontId="22" fillId="0" borderId="1" xfId="0" applyFont="1" applyBorder="1" applyAlignment="1">
      <alignment horizontal="center" wrapText="1"/>
    </xf>
    <xf numFmtId="0" fontId="22" fillId="0" borderId="0" xfId="0" applyFont="1" applyAlignment="1">
      <alignment horizontal="center" wrapText="1"/>
    </xf>
    <xf numFmtId="0" fontId="22" fillId="0" borderId="3" xfId="0" applyFont="1" applyBorder="1" applyAlignment="1"/>
    <xf numFmtId="0" fontId="32" fillId="0" borderId="0" xfId="0" applyFont="1" applyAlignment="1">
      <alignment horizontal="left"/>
    </xf>
    <xf numFmtId="167" fontId="30" fillId="0" borderId="0" xfId="0" applyNumberFormat="1" applyFont="1" applyAlignment="1">
      <alignment horizontal="left"/>
    </xf>
    <xf numFmtId="167" fontId="32" fillId="0" borderId="0" xfId="0" applyNumberFormat="1" applyFont="1" applyAlignment="1">
      <alignment horizontal="left"/>
    </xf>
    <xf numFmtId="0" fontId="22" fillId="0" borderId="0" xfId="0" applyFont="1" applyAlignment="1">
      <alignment horizontal="left" vertical="top"/>
    </xf>
    <xf numFmtId="0" fontId="21" fillId="0" borderId="2" xfId="0" applyFont="1" applyBorder="1" applyAlignment="1">
      <alignment wrapText="1"/>
    </xf>
    <xf numFmtId="0" fontId="22" fillId="0" borderId="2" xfId="0" applyFont="1" applyBorder="1" applyAlignment="1">
      <alignment vertical="top" wrapText="1"/>
    </xf>
    <xf numFmtId="169" fontId="21" fillId="0" borderId="1" xfId="0" applyNumberFormat="1" applyFont="1" applyBorder="1" applyAlignment="1"/>
    <xf numFmtId="169" fontId="22" fillId="0" borderId="1" xfId="0" applyNumberFormat="1" applyFont="1" applyBorder="1" applyAlignment="1"/>
    <xf numFmtId="169" fontId="22" fillId="0" borderId="1" xfId="0" applyNumberFormat="1" applyFont="1" applyBorder="1" applyAlignment="1">
      <alignment horizontal="left"/>
    </xf>
    <xf numFmtId="0" fontId="22" fillId="0" borderId="0" xfId="0" applyFont="1" applyAlignment="1">
      <alignment vertical="top" wrapText="1" indent="4"/>
    </xf>
    <xf numFmtId="0" fontId="22" fillId="0" borderId="1" xfId="0" applyFont="1" applyBorder="1" applyAlignment="1">
      <alignment vertical="top" wrapText="1" indent="4"/>
    </xf>
    <xf numFmtId="0" fontId="22" fillId="0" borderId="2" xfId="0" applyFont="1" applyBorder="1" applyAlignment="1">
      <alignment vertical="top" wrapText="1" indent="5"/>
    </xf>
    <xf numFmtId="0" fontId="32" fillId="0" borderId="2" xfId="0" applyFont="1" applyBorder="1" applyAlignment="1">
      <alignment horizontal="left"/>
    </xf>
    <xf numFmtId="0" fontId="30" fillId="0" borderId="2" xfId="0" applyFont="1" applyBorder="1" applyAlignment="1">
      <alignment horizontal="left"/>
    </xf>
    <xf numFmtId="0" fontId="27" fillId="0" borderId="0" xfId="0" applyFont="1" applyAlignment="1">
      <alignment horizontal="left"/>
    </xf>
    <xf numFmtId="0" fontId="21" fillId="0" borderId="2" xfId="0" applyFont="1" applyBorder="1" applyAlignment="1">
      <alignment horizontal="right" wrapText="1"/>
    </xf>
    <xf numFmtId="0" fontId="22" fillId="0" borderId="3" xfId="0" applyFont="1" applyBorder="1" applyAlignment="1">
      <alignment wrapText="1" indent="2"/>
    </xf>
    <xf numFmtId="0" fontId="22" fillId="0" borderId="2" xfId="0" applyFont="1" applyBorder="1" applyAlignment="1">
      <alignment wrapText="1" indent="1"/>
    </xf>
    <xf numFmtId="0" fontId="29" fillId="0" borderId="1" xfId="0" applyFont="1" applyBorder="1" applyAlignment="1">
      <alignment horizontal="left" wrapText="1"/>
    </xf>
    <xf numFmtId="0" fontId="22" fillId="0" borderId="0" xfId="0" applyFont="1" applyAlignment="1">
      <alignment vertical="center"/>
    </xf>
    <xf numFmtId="0" fontId="21" fillId="0" borderId="2" xfId="0" applyFont="1" applyBorder="1" applyAlignment="1">
      <alignment horizontal="center" wrapText="1"/>
    </xf>
    <xf numFmtId="0" fontId="21" fillId="0" borderId="1" xfId="0" applyFont="1" applyBorder="1" applyAlignment="1">
      <alignment horizontal="right" vertical="center" wrapText="1"/>
    </xf>
    <xf numFmtId="0" fontId="30" fillId="0" borderId="0" xfId="0" applyFont="1" applyAlignment="1">
      <alignment vertical="center" wrapText="1"/>
    </xf>
    <xf numFmtId="166" fontId="21" fillId="0" borderId="0" xfId="0" applyNumberFormat="1" applyFont="1" applyAlignment="1">
      <alignment horizontal="left" vertical="center"/>
    </xf>
    <xf numFmtId="166" fontId="22" fillId="0" borderId="2" xfId="0" applyNumberFormat="1" applyFont="1" applyBorder="1" applyAlignment="1">
      <alignment horizontal="left" vertical="center"/>
    </xf>
    <xf numFmtId="166" fontId="22" fillId="0" borderId="0" xfId="0" applyNumberFormat="1" applyFont="1" applyAlignment="1">
      <alignment horizontal="left" vertical="center"/>
    </xf>
    <xf numFmtId="167" fontId="21" fillId="0" borderId="0" xfId="0" applyNumberFormat="1" applyFont="1" applyAlignment="1">
      <alignment vertical="center"/>
    </xf>
    <xf numFmtId="167" fontId="22" fillId="0" borderId="0" xfId="0" applyNumberFormat="1" applyFont="1" applyAlignment="1">
      <alignment vertical="center"/>
    </xf>
    <xf numFmtId="165" fontId="22" fillId="0" borderId="0" xfId="0" applyNumberFormat="1" applyFont="1" applyAlignment="1">
      <alignment horizontal="left" vertical="center"/>
    </xf>
    <xf numFmtId="166" fontId="21" fillId="0" borderId="0" xfId="0" applyNumberFormat="1" applyFont="1" applyAlignment="1">
      <alignment vertical="center"/>
    </xf>
    <xf numFmtId="167" fontId="21" fillId="0" borderId="0" xfId="0" applyNumberFormat="1" applyFont="1" applyAlignment="1">
      <alignment horizontal="left" vertical="center"/>
    </xf>
    <xf numFmtId="167" fontId="22" fillId="0" borderId="0" xfId="0" applyNumberFormat="1" applyFont="1" applyAlignment="1">
      <alignment horizontal="left" vertical="center"/>
    </xf>
    <xf numFmtId="165" fontId="21" fillId="0" borderId="1" xfId="0" applyNumberFormat="1" applyFont="1" applyBorder="1" applyAlignment="1">
      <alignment vertical="center"/>
    </xf>
    <xf numFmtId="165" fontId="22" fillId="0" borderId="1" xfId="0" applyNumberFormat="1" applyFont="1" applyBorder="1" applyAlignment="1">
      <alignment vertical="center"/>
    </xf>
    <xf numFmtId="165" fontId="22" fillId="0" borderId="1" xfId="0" applyNumberFormat="1" applyFont="1" applyBorder="1" applyAlignment="1">
      <alignment horizontal="left" vertical="center"/>
    </xf>
    <xf numFmtId="0" fontId="21" fillId="0" borderId="1" xfId="0" applyFont="1" applyBorder="1" applyAlignment="1">
      <alignment horizontal="right" vertical="center" wrapText="1" indent="1"/>
    </xf>
    <xf numFmtId="167" fontId="21" fillId="0" borderId="1" xfId="0" applyNumberFormat="1" applyFont="1" applyBorder="1" applyAlignment="1">
      <alignment horizontal="left" vertical="center"/>
    </xf>
    <xf numFmtId="167" fontId="22" fillId="0" borderId="1" xfId="0" applyNumberFormat="1" applyFont="1" applyBorder="1" applyAlignment="1">
      <alignment horizontal="left" vertical="center"/>
    </xf>
    <xf numFmtId="0" fontId="22" fillId="0" borderId="0" xfId="0" applyFont="1" applyAlignment="1">
      <alignment vertical="center" wrapText="1" indent="1"/>
    </xf>
    <xf numFmtId="165" fontId="21" fillId="0" borderId="0" xfId="0" applyNumberFormat="1" applyFont="1" applyAlignment="1">
      <alignment vertical="center"/>
    </xf>
    <xf numFmtId="165" fontId="22" fillId="0" borderId="0" xfId="0" applyNumberFormat="1" applyFont="1" applyAlignment="1">
      <alignment vertical="center"/>
    </xf>
    <xf numFmtId="166" fontId="21" fillId="0" borderId="2" xfId="0" applyNumberFormat="1" applyFont="1" applyBorder="1" applyAlignment="1">
      <alignment vertical="center"/>
    </xf>
    <xf numFmtId="0" fontId="21" fillId="0" borderId="0" xfId="0" applyFont="1" applyAlignment="1">
      <alignment horizontal="right" vertical="center" wrapText="1" indent="1"/>
    </xf>
    <xf numFmtId="165" fontId="21" fillId="0" borderId="0" xfId="0" applyNumberFormat="1" applyFont="1" applyAlignment="1">
      <alignment horizontal="left" vertical="center"/>
    </xf>
    <xf numFmtId="166" fontId="21" fillId="0" borderId="1" xfId="0" applyNumberFormat="1" applyFont="1" applyBorder="1" applyAlignment="1">
      <alignment vertical="center"/>
    </xf>
    <xf numFmtId="165" fontId="21" fillId="0" borderId="1" xfId="0" applyNumberFormat="1" applyFont="1" applyBorder="1" applyAlignment="1">
      <alignment horizontal="left" vertical="center"/>
    </xf>
    <xf numFmtId="0" fontId="22" fillId="0" borderId="0" xfId="0" applyFont="1" applyAlignment="1">
      <alignment vertical="center" wrapText="1" indent="2"/>
    </xf>
    <xf numFmtId="0" fontId="22" fillId="0" borderId="1" xfId="0" applyFont="1" applyBorder="1" applyAlignment="1">
      <alignment vertical="center" wrapText="1" indent="2"/>
    </xf>
    <xf numFmtId="168" fontId="21" fillId="0" borderId="0" xfId="0" applyNumberFormat="1" applyFont="1" applyAlignment="1">
      <alignment vertical="center"/>
    </xf>
    <xf numFmtId="168" fontId="22" fillId="0" borderId="0" xfId="0" applyNumberFormat="1" applyFont="1" applyAlignment="1">
      <alignment vertical="center"/>
    </xf>
    <xf numFmtId="168" fontId="21" fillId="0" borderId="0" xfId="0" applyNumberFormat="1" applyFont="1" applyAlignment="1">
      <alignment horizontal="left" vertical="center"/>
    </xf>
    <xf numFmtId="168" fontId="22" fillId="0" borderId="0" xfId="0" applyNumberFormat="1" applyFont="1" applyAlignment="1">
      <alignment horizontal="left" vertical="center"/>
    </xf>
    <xf numFmtId="0" fontId="22" fillId="0" borderId="0" xfId="0" applyFont="1" applyAlignment="1">
      <alignment horizontal="left" vertical="center"/>
    </xf>
    <xf numFmtId="166" fontId="22" fillId="0" borderId="0" xfId="0" applyNumberFormat="1" applyFont="1" applyAlignment="1">
      <alignment vertical="center"/>
    </xf>
    <xf numFmtId="169" fontId="21" fillId="0" borderId="0" xfId="0" applyNumberFormat="1" applyFont="1" applyAlignment="1">
      <alignment vertical="center"/>
    </xf>
    <xf numFmtId="169" fontId="22" fillId="0" borderId="0" xfId="0" applyNumberFormat="1" applyFont="1" applyAlignment="1">
      <alignment vertical="center"/>
    </xf>
    <xf numFmtId="169" fontId="22" fillId="0" borderId="0" xfId="0" applyNumberFormat="1" applyFont="1" applyAlignment="1">
      <alignment horizontal="left" vertical="center"/>
    </xf>
    <xf numFmtId="169" fontId="21" fillId="0" borderId="0" xfId="0" applyNumberFormat="1" applyFont="1" applyAlignment="1">
      <alignment horizontal="left" vertical="center"/>
    </xf>
    <xf numFmtId="0" fontId="30" fillId="0" borderId="0" xfId="0" applyFont="1" applyAlignment="1">
      <alignment horizontal="left" vertical="center"/>
    </xf>
    <xf numFmtId="0" fontId="21" fillId="0" borderId="0" xfId="0" applyFont="1" applyAlignment="1">
      <alignment horizontal="left" vertical="center"/>
    </xf>
    <xf numFmtId="169" fontId="21" fillId="0" borderId="1" xfId="0" applyNumberFormat="1" applyFont="1" applyBorder="1" applyAlignment="1">
      <alignment vertical="center"/>
    </xf>
    <xf numFmtId="169" fontId="22" fillId="0" borderId="1" xfId="0" applyNumberFormat="1" applyFont="1" applyBorder="1" applyAlignment="1">
      <alignment vertical="center"/>
    </xf>
    <xf numFmtId="168" fontId="22" fillId="0" borderId="1" xfId="0" applyNumberFormat="1" applyFont="1" applyBorder="1" applyAlignment="1">
      <alignment horizontal="left" vertical="center"/>
    </xf>
    <xf numFmtId="169" fontId="21" fillId="0" borderId="1" xfId="0" applyNumberFormat="1" applyFont="1" applyBorder="1" applyAlignment="1">
      <alignment horizontal="left" vertical="center"/>
    </xf>
    <xf numFmtId="169" fontId="22" fillId="0" borderId="1" xfId="0" applyNumberFormat="1" applyFont="1" applyBorder="1" applyAlignment="1">
      <alignment horizontal="left" vertical="center"/>
    </xf>
    <xf numFmtId="0" fontId="22" fillId="2" borderId="0" xfId="0" applyFont="1" applyFill="1" applyAlignment="1">
      <alignment horizontal="left"/>
    </xf>
    <xf numFmtId="0" fontId="20" fillId="0" borderId="2" xfId="0" applyFont="1" applyBorder="1" applyAlignment="1">
      <alignment wrapText="1"/>
    </xf>
    <xf numFmtId="42" fontId="21" fillId="0" borderId="0" xfId="0" applyNumberFormat="1" applyFont="1" applyAlignment="1">
      <alignment vertical="center"/>
    </xf>
    <xf numFmtId="42" fontId="22" fillId="0" borderId="0" xfId="0" applyNumberFormat="1" applyFont="1" applyAlignment="1">
      <alignment vertical="center"/>
    </xf>
    <xf numFmtId="41" fontId="21" fillId="0" borderId="1" xfId="0" applyNumberFormat="1" applyFont="1" applyBorder="1" applyAlignment="1">
      <alignment vertical="center"/>
    </xf>
    <xf numFmtId="41" fontId="22" fillId="0" borderId="1" xfId="0" applyNumberFormat="1" applyFont="1" applyBorder="1" applyAlignment="1">
      <alignment vertical="center"/>
    </xf>
    <xf numFmtId="41" fontId="21" fillId="0" borderId="0" xfId="0" applyNumberFormat="1" applyFont="1" applyAlignment="1">
      <alignment vertical="center"/>
    </xf>
    <xf numFmtId="41" fontId="22" fillId="0" borderId="0" xfId="0" applyNumberFormat="1" applyFont="1" applyAlignment="1">
      <alignment vertical="center"/>
    </xf>
    <xf numFmtId="41" fontId="21" fillId="0" borderId="2" xfId="0" applyNumberFormat="1" applyFont="1" applyBorder="1" applyAlignment="1"/>
    <xf numFmtId="41" fontId="22" fillId="0" borderId="2" xfId="0" applyNumberFormat="1" applyFont="1" applyBorder="1" applyAlignment="1"/>
    <xf numFmtId="43" fontId="21" fillId="0" borderId="1" xfId="0" applyNumberFormat="1" applyFont="1" applyBorder="1" applyAlignment="1">
      <alignment horizontal="right" vertical="center" wrapText="1" indent="1"/>
    </xf>
    <xf numFmtId="175" fontId="21" fillId="0" borderId="0" xfId="0" applyNumberFormat="1" applyFont="1" applyAlignment="1">
      <alignment vertical="center"/>
    </xf>
    <xf numFmtId="175" fontId="21" fillId="0" borderId="0" xfId="0" applyNumberFormat="1" applyFont="1" applyAlignment="1">
      <alignment horizontal="right" vertical="center" wrapText="1" indent="1"/>
    </xf>
    <xf numFmtId="175" fontId="21" fillId="0" borderId="1" xfId="0" applyNumberFormat="1" applyFont="1" applyBorder="1" applyAlignment="1">
      <alignment vertical="center"/>
    </xf>
    <xf numFmtId="175" fontId="21" fillId="0" borderId="2" xfId="0" applyNumberFormat="1" applyFont="1" applyBorder="1" applyAlignment="1">
      <alignment vertical="center"/>
    </xf>
    <xf numFmtId="42" fontId="21" fillId="0" borderId="2" xfId="0" applyNumberFormat="1" applyFont="1" applyBorder="1" applyAlignment="1"/>
    <xf numFmtId="42" fontId="22" fillId="0" borderId="2" xfId="0" applyNumberFormat="1" applyFont="1" applyBorder="1" applyAlignment="1"/>
    <xf numFmtId="42" fontId="21" fillId="0" borderId="1" xfId="0" applyNumberFormat="1" applyFont="1" applyBorder="1" applyAlignment="1"/>
    <xf numFmtId="42" fontId="22" fillId="0" borderId="1" xfId="0" applyNumberFormat="1" applyFont="1" applyBorder="1" applyAlignment="1"/>
    <xf numFmtId="44" fontId="21" fillId="0" borderId="0" xfId="0" applyNumberFormat="1" applyFont="1" applyAlignment="1">
      <alignment vertical="center"/>
    </xf>
    <xf numFmtId="44" fontId="22" fillId="0" borderId="0" xfId="0" applyNumberFormat="1" applyFont="1" applyAlignment="1">
      <alignment vertical="center"/>
    </xf>
    <xf numFmtId="41" fontId="21" fillId="0" borderId="0" xfId="0" applyNumberFormat="1" applyFont="1" applyAlignment="1"/>
    <xf numFmtId="41" fontId="22" fillId="0" borderId="0" xfId="0" applyNumberFormat="1" applyFont="1" applyAlignment="1"/>
    <xf numFmtId="176" fontId="21" fillId="0" borderId="0" xfId="0" applyNumberFormat="1" applyFont="1" applyAlignment="1">
      <alignment vertical="center"/>
    </xf>
    <xf numFmtId="176" fontId="22" fillId="0" borderId="0" xfId="0" applyNumberFormat="1" applyFont="1" applyAlignment="1">
      <alignment vertical="center"/>
    </xf>
    <xf numFmtId="42" fontId="21" fillId="0" borderId="0" xfId="0" applyNumberFormat="1" applyFont="1" applyAlignment="1"/>
    <xf numFmtId="42" fontId="22" fillId="0" borderId="0" xfId="0" applyNumberFormat="1" applyFont="1" applyAlignment="1"/>
    <xf numFmtId="41" fontId="21" fillId="0" borderId="1" xfId="0" applyNumberFormat="1" applyFont="1" applyBorder="1" applyAlignment="1"/>
    <xf numFmtId="41" fontId="22" fillId="0" borderId="1" xfId="0" applyNumberFormat="1" applyFont="1" applyBorder="1" applyAlignment="1"/>
    <xf numFmtId="41" fontId="22" fillId="0" borderId="4" xfId="0" applyNumberFormat="1" applyFont="1" applyBorder="1" applyAlignment="1"/>
    <xf numFmtId="41" fontId="22" fillId="0" borderId="5" xfId="0" applyNumberFormat="1" applyFont="1" applyBorder="1" applyAlignment="1"/>
    <xf numFmtId="41" fontId="24" fillId="0" borderId="0" xfId="0" applyNumberFormat="1" applyFont="1" applyAlignment="1">
      <alignment horizontal="left"/>
    </xf>
    <xf numFmtId="41" fontId="25" fillId="0" borderId="0" xfId="0" applyNumberFormat="1" applyFont="1" applyAlignment="1">
      <alignment horizontal="left"/>
    </xf>
    <xf numFmtId="42" fontId="21" fillId="0" borderId="3" xfId="0" applyNumberFormat="1" applyFont="1" applyBorder="1" applyAlignment="1"/>
    <xf numFmtId="42" fontId="22" fillId="0" borderId="3" xfId="0" applyNumberFormat="1" applyFont="1" applyBorder="1" applyAlignment="1"/>
    <xf numFmtId="44" fontId="21" fillId="0" borderId="0" xfId="0" applyNumberFormat="1" applyFont="1" applyAlignment="1"/>
    <xf numFmtId="44" fontId="22" fillId="0" borderId="0" xfId="0" applyNumberFormat="1" applyFont="1" applyAlignment="1"/>
    <xf numFmtId="44" fontId="21" fillId="0" borderId="1" xfId="0" applyNumberFormat="1" applyFont="1" applyBorder="1" applyAlignment="1"/>
    <xf numFmtId="44" fontId="22" fillId="0" borderId="1" xfId="0" applyNumberFormat="1" applyFont="1" applyBorder="1" applyAlignment="1"/>
    <xf numFmtId="41" fontId="21" fillId="0" borderId="1" xfId="0" applyNumberFormat="1" applyFont="1" applyBorder="1" applyAlignment="1">
      <alignment horizontal="right" wrapText="1" indent="1"/>
    </xf>
    <xf numFmtId="41" fontId="21" fillId="0" borderId="0" xfId="0" applyNumberFormat="1" applyFont="1" applyAlignment="1">
      <alignment horizontal="right" wrapText="1" indent="1"/>
    </xf>
    <xf numFmtId="41" fontId="21" fillId="0" borderId="0" xfId="0" applyNumberFormat="1" applyFont="1" applyAlignment="1">
      <alignment horizontal="left"/>
    </xf>
    <xf numFmtId="42" fontId="21" fillId="0" borderId="0" xfId="0" applyNumberFormat="1" applyFont="1" applyAlignment="1">
      <alignment horizontal="left"/>
    </xf>
    <xf numFmtId="42" fontId="21" fillId="0" borderId="1" xfId="0" applyNumberFormat="1" applyFont="1" applyBorder="1" applyAlignment="1">
      <alignment horizontal="left"/>
    </xf>
    <xf numFmtId="42" fontId="22" fillId="0" borderId="0" xfId="0" applyNumberFormat="1" applyFont="1" applyAlignment="1">
      <alignment horizontal="left"/>
    </xf>
    <xf numFmtId="41" fontId="21" fillId="0" borderId="1" xfId="0" applyNumberFormat="1" applyFont="1" applyBorder="1" applyAlignment="1">
      <alignment horizontal="left"/>
    </xf>
    <xf numFmtId="41" fontId="22" fillId="0" borderId="0" xfId="0" applyNumberFormat="1" applyFont="1" applyAlignment="1">
      <alignment horizontal="left"/>
    </xf>
    <xf numFmtId="41" fontId="22" fillId="0" borderId="0" xfId="0" applyNumberFormat="1" applyFont="1" applyAlignment="1">
      <alignment wrapText="1"/>
    </xf>
    <xf numFmtId="41" fontId="21" fillId="0" borderId="1" xfId="0" applyNumberFormat="1" applyFont="1" applyBorder="1" applyAlignment="1">
      <alignment wrapText="1" indent="2"/>
    </xf>
    <xf numFmtId="41" fontId="21" fillId="0" borderId="3" xfId="0" applyNumberFormat="1" applyFont="1" applyBorder="1" applyAlignment="1">
      <alignment horizontal="right" wrapText="1" indent="1"/>
    </xf>
    <xf numFmtId="43" fontId="21" fillId="0" borderId="0" xfId="0" applyNumberFormat="1" applyFont="1" applyAlignment="1"/>
    <xf numFmtId="43" fontId="21" fillId="0" borderId="0" xfId="0" applyNumberFormat="1" applyFont="1" applyAlignment="1">
      <alignment horizontal="left"/>
    </xf>
    <xf numFmtId="43" fontId="21" fillId="0" borderId="1" xfId="0" applyNumberFormat="1" applyFont="1" applyBorder="1" applyAlignment="1"/>
    <xf numFmtId="43" fontId="22" fillId="0" borderId="0" xfId="0" applyNumberFormat="1" applyFont="1" applyAlignment="1"/>
    <xf numFmtId="43" fontId="22" fillId="0" borderId="0" xfId="0" applyNumberFormat="1" applyFont="1" applyAlignment="1">
      <alignment horizontal="left"/>
    </xf>
    <xf numFmtId="43" fontId="22" fillId="0" borderId="1" xfId="0" applyNumberFormat="1" applyFont="1" applyBorder="1" applyAlignment="1"/>
    <xf numFmtId="177" fontId="21" fillId="0" borderId="0" xfId="0" applyNumberFormat="1" applyFont="1" applyAlignment="1"/>
    <xf numFmtId="177" fontId="22" fillId="0" borderId="0" xfId="0" applyNumberFormat="1" applyFont="1" applyAlignment="1"/>
    <xf numFmtId="42" fontId="22" fillId="0" borderId="3" xfId="0" applyNumberFormat="1" applyFont="1" applyBorder="1" applyAlignment="1">
      <alignment horizontal="left"/>
    </xf>
    <xf numFmtId="41" fontId="21" fillId="0" borderId="3" xfId="0" applyNumberFormat="1" applyFont="1" applyBorder="1" applyAlignment="1"/>
    <xf numFmtId="41" fontId="22" fillId="0" borderId="3" xfId="0" applyNumberFormat="1" applyFont="1" applyBorder="1" applyAlignment="1"/>
    <xf numFmtId="176" fontId="21" fillId="0" borderId="0" xfId="0" applyNumberFormat="1" applyFont="1" applyAlignment="1"/>
    <xf numFmtId="176" fontId="22" fillId="0" borderId="0" xfId="0" applyNumberFormat="1" applyFont="1" applyAlignment="1"/>
    <xf numFmtId="42" fontId="21" fillId="0" borderId="2" xfId="0" applyNumberFormat="1" applyFont="1" applyBorder="1" applyAlignment="1">
      <alignment horizontal="left"/>
    </xf>
    <xf numFmtId="42" fontId="22" fillId="0" borderId="2" xfId="0" applyNumberFormat="1" applyFont="1" applyBorder="1" applyAlignment="1">
      <alignment horizontal="left"/>
    </xf>
    <xf numFmtId="41" fontId="20" fillId="0" borderId="1" xfId="0" applyNumberFormat="1" applyFont="1" applyBorder="1" applyAlignment="1">
      <alignment wrapText="1"/>
    </xf>
    <xf numFmtId="41" fontId="22" fillId="0" borderId="1" xfId="0" applyNumberFormat="1" applyFont="1" applyBorder="1" applyAlignment="1">
      <alignment horizontal="left"/>
    </xf>
    <xf numFmtId="41" fontId="22" fillId="0" borderId="0" xfId="0" applyNumberFormat="1" applyFont="1" applyAlignment="1">
      <alignment horizontal="right" wrapText="1"/>
    </xf>
    <xf numFmtId="42" fontId="22" fillId="0" borderId="1" xfId="0" applyNumberFormat="1" applyFont="1" applyBorder="1" applyAlignment="1">
      <alignment horizontal="left"/>
    </xf>
    <xf numFmtId="0" fontId="20" fillId="0" borderId="5" xfId="0" applyFont="1" applyBorder="1" applyAlignment="1">
      <alignment wrapText="1"/>
    </xf>
    <xf numFmtId="0" fontId="14" fillId="0" borderId="0" xfId="0" applyFont="1" applyAlignment="1">
      <alignment vertical="top" wrapText="1"/>
    </xf>
    <xf numFmtId="0" fontId="13" fillId="0" borderId="2" xfId="0" applyFont="1" applyBorder="1" applyAlignment="1">
      <alignment horizontal="right" wrapText="1"/>
    </xf>
    <xf numFmtId="0" fontId="13" fillId="0" borderId="0" xfId="0" applyFont="1" applyAlignment="1">
      <alignment horizontal="right" wrapText="1"/>
    </xf>
    <xf numFmtId="167" fontId="13" fillId="0" borderId="0" xfId="0" applyNumberFormat="1" applyFont="1" applyAlignment="1"/>
    <xf numFmtId="0" fontId="14" fillId="0" borderId="0" xfId="0" applyFont="1" applyAlignment="1">
      <alignment wrapText="1" indent="2"/>
    </xf>
    <xf numFmtId="0" fontId="14" fillId="0" borderId="0" xfId="0" applyFont="1" applyAlignment="1">
      <alignment wrapText="1" indent="3"/>
    </xf>
    <xf numFmtId="0" fontId="14" fillId="0" borderId="1" xfId="0" applyFont="1" applyBorder="1" applyAlignment="1">
      <alignment wrapText="1" indent="2"/>
    </xf>
    <xf numFmtId="0" fontId="14" fillId="0" borderId="0" xfId="0" applyFont="1" applyAlignment="1">
      <alignment wrapText="1"/>
    </xf>
    <xf numFmtId="165" fontId="22" fillId="0" borderId="0" xfId="0" applyNumberFormat="1" applyFont="1" applyAlignment="1"/>
    <xf numFmtId="166" fontId="15" fillId="0" borderId="1" xfId="0" applyNumberFormat="1" applyFont="1" applyBorder="1" applyAlignment="1"/>
    <xf numFmtId="166" fontId="15" fillId="0" borderId="3" xfId="0" applyNumberFormat="1" applyFont="1" applyBorder="1" applyAlignment="1"/>
    <xf numFmtId="165" fontId="22" fillId="0" borderId="0" xfId="0" applyNumberFormat="1" applyFont="1" applyAlignment="1">
      <alignment horizontal="right"/>
    </xf>
    <xf numFmtId="41" fontId="22" fillId="0" borderId="0" xfId="0" applyNumberFormat="1" applyFont="1" applyAlignment="1">
      <alignment horizontal="right"/>
    </xf>
    <xf numFmtId="0" fontId="3" fillId="0" borderId="0" xfId="0" applyFont="1" applyAlignment="1">
      <alignment horizontal="center" wrapText="1"/>
    </xf>
    <xf numFmtId="0" fontId="0" fillId="0" borderId="0" xfId="0" applyAlignment="1">
      <alignment wrapText="1"/>
    </xf>
    <xf numFmtId="0" fontId="1" fillId="0" borderId="0" xfId="0" applyFont="1" applyAlignment="1">
      <alignment horizontal="center" wrapText="1"/>
    </xf>
    <xf numFmtId="0" fontId="2" fillId="0" borderId="0" xfId="0" applyFont="1" applyAlignment="1"/>
    <xf numFmtId="0" fontId="2" fillId="0" borderId="1" xfId="0" applyFont="1" applyBorder="1" applyAlignment="1">
      <alignment horizontal="left"/>
    </xf>
    <xf numFmtId="0" fontId="20" fillId="0" borderId="0" xfId="0" applyFont="1" applyAlignment="1">
      <alignment vertical="center" wrapText="1"/>
    </xf>
    <xf numFmtId="0" fontId="22" fillId="0" borderId="0" xfId="0" applyFont="1" applyAlignment="1">
      <alignment wrapText="1"/>
    </xf>
    <xf numFmtId="0" fontId="20" fillId="0" borderId="0" xfId="0" applyFont="1" applyAlignment="1">
      <alignment wrapText="1"/>
    </xf>
    <xf numFmtId="0" fontId="22" fillId="0" borderId="1" xfId="0" applyFont="1" applyBorder="1" applyAlignment="1">
      <alignment horizontal="left"/>
    </xf>
    <xf numFmtId="0" fontId="21" fillId="0" borderId="3" xfId="0" applyFont="1" applyBorder="1" applyAlignment="1">
      <alignment horizontal="center" wrapText="1"/>
    </xf>
    <xf numFmtId="0" fontId="22" fillId="0" borderId="3" xfId="0" applyFont="1" applyBorder="1" applyAlignment="1"/>
    <xf numFmtId="0" fontId="28" fillId="0" borderId="0" xfId="0" applyFont="1" applyAlignment="1"/>
    <xf numFmtId="0" fontId="28" fillId="0" borderId="0" xfId="0" applyFont="1" applyAlignment="1">
      <alignment wrapText="1"/>
    </xf>
    <xf numFmtId="0" fontId="28" fillId="0" borderId="1" xfId="0" applyFont="1" applyBorder="1" applyAlignment="1"/>
    <xf numFmtId="0" fontId="28" fillId="0" borderId="1" xfId="0" applyFont="1" applyBorder="1" applyAlignment="1">
      <alignment horizontal="left"/>
    </xf>
    <xf numFmtId="0" fontId="23" fillId="0" borderId="1" xfId="0" applyFont="1" applyBorder="1" applyAlignment="1">
      <alignment horizontal="left"/>
    </xf>
    <xf numFmtId="0" fontId="21" fillId="0" borderId="1" xfId="0" applyFont="1" applyBorder="1" applyAlignment="1">
      <alignment horizontal="center" wrapText="1"/>
    </xf>
    <xf numFmtId="0" fontId="23" fillId="0" borderId="0" xfId="0" applyFont="1" applyAlignment="1">
      <alignment wrapText="1"/>
    </xf>
    <xf numFmtId="0" fontId="20" fillId="0" borderId="0" xfId="0" applyFont="1" applyAlignment="1">
      <alignment horizontal="left"/>
    </xf>
    <xf numFmtId="0" fontId="22" fillId="0" borderId="3" xfId="0" applyFont="1" applyBorder="1" applyAlignment="1">
      <alignment horizontal="center" wrapText="1"/>
    </xf>
    <xf numFmtId="0" fontId="23" fillId="0" borderId="3" xfId="0" applyFont="1" applyBorder="1" applyAlignment="1">
      <alignment horizontal="left" wrapText="1"/>
    </xf>
    <xf numFmtId="165" fontId="22" fillId="0" borderId="0" xfId="0" applyNumberFormat="1" applyFont="1" applyAlignment="1">
      <alignment horizontal="left"/>
    </xf>
    <xf numFmtId="0" fontId="20" fillId="0" borderId="0" xfId="0" applyFont="1" applyAlignment="1">
      <alignment vertical="top" wrapText="1"/>
    </xf>
    <xf numFmtId="0" fontId="22" fillId="0" borderId="0" xfId="0" applyFont="1" applyAlignment="1">
      <alignment horizontal="left"/>
    </xf>
    <xf numFmtId="0" fontId="29" fillId="0" borderId="0" xfId="0" applyFont="1" applyAlignment="1">
      <alignment vertical="top"/>
    </xf>
    <xf numFmtId="0" fontId="29" fillId="0" borderId="0" xfId="0" applyFont="1" applyAlignment="1">
      <alignment wrapText="1"/>
    </xf>
    <xf numFmtId="0" fontId="29" fillId="0" borderId="1" xfId="0" applyFont="1" applyBorder="1" applyAlignment="1">
      <alignment horizontal="left"/>
    </xf>
    <xf numFmtId="0" fontId="14" fillId="0" borderId="0" xfId="0" applyFont="1" applyAlignment="1">
      <alignment horizontal="center"/>
    </xf>
    <xf numFmtId="0" fontId="22" fillId="0" borderId="1" xfId="0" applyFont="1" applyBorder="1" applyAlignment="1">
      <alignment horizontal="right" wrapText="1"/>
    </xf>
    <xf numFmtId="0" fontId="22" fillId="0" borderId="3" xfId="0" applyFont="1" applyBorder="1" applyAlignment="1">
      <alignment horizontal="left"/>
    </xf>
    <xf numFmtId="0" fontId="21" fillId="0" borderId="1" xfId="0" applyFont="1" applyBorder="1" applyAlignment="1">
      <alignment horizontal="right" wrapText="1"/>
    </xf>
    <xf numFmtId="0" fontId="20" fillId="0" borderId="3" xfId="0" applyFont="1" applyBorder="1" applyAlignment="1">
      <alignment horizontal="left"/>
    </xf>
    <xf numFmtId="0" fontId="22" fillId="0" borderId="2" xfId="0" applyFont="1" applyBorder="1" applyAlignment="1">
      <alignment horizontal="left"/>
    </xf>
    <xf numFmtId="165" fontId="22" fillId="0" borderId="3" xfId="0" applyNumberFormat="1" applyFont="1" applyBorder="1" applyAlignment="1">
      <alignment horizontal="left"/>
    </xf>
    <xf numFmtId="0" fontId="6" fillId="0" borderId="0" xfId="0" applyFont="1" applyAlignment="1"/>
    <xf numFmtId="0" fontId="22" fillId="0" borderId="3" xfId="0" applyFont="1" applyBorder="1" applyAlignment="1">
      <alignment horizontal="left" wrapText="1"/>
    </xf>
    <xf numFmtId="0" fontId="20" fillId="0" borderId="0" xfId="0" applyFont="1" applyAlignment="1">
      <alignment horizontal="left" wrapText="1"/>
    </xf>
    <xf numFmtId="169" fontId="22" fillId="0" borderId="0" xfId="0" applyNumberFormat="1" applyFont="1" applyAlignment="1">
      <alignment horizontal="left"/>
    </xf>
    <xf numFmtId="167" fontId="22" fillId="0" borderId="0" xfId="0" applyNumberFormat="1" applyFont="1" applyAlignment="1"/>
    <xf numFmtId="165" fontId="22" fillId="0" borderId="0" xfId="0" applyNumberFormat="1" applyFont="1" applyAlignment="1"/>
    <xf numFmtId="166" fontId="22" fillId="0" borderId="0" xfId="0" applyNumberFormat="1" applyFont="1" applyAlignment="1">
      <alignment horizontal="left"/>
    </xf>
    <xf numFmtId="167" fontId="22" fillId="0" borderId="0" xfId="0" applyNumberFormat="1" applyFont="1" applyAlignment="1">
      <alignment horizontal="left"/>
    </xf>
    <xf numFmtId="0" fontId="29" fillId="0" borderId="0" xfId="0" applyFont="1" applyAlignment="1"/>
    <xf numFmtId="0" fontId="29" fillId="0" borderId="1" xfId="0" applyFont="1" applyBorder="1" applyAlignment="1"/>
    <xf numFmtId="0" fontId="29" fillId="0" borderId="0" xfId="0" applyFont="1" applyAlignment="1">
      <alignment horizontal="left"/>
    </xf>
    <xf numFmtId="0" fontId="27" fillId="0" borderId="0" xfId="0" applyFont="1" applyAlignment="1">
      <alignment horizontal="left"/>
    </xf>
    <xf numFmtId="0" fontId="27" fillId="0" borderId="1" xfId="0" applyFont="1" applyBorder="1" applyAlignment="1">
      <alignment horizontal="left"/>
    </xf>
    <xf numFmtId="0" fontId="14" fillId="0" borderId="2" xfId="0" applyFont="1" applyBorder="1" applyAlignment="1">
      <alignment horizontal="center"/>
    </xf>
    <xf numFmtId="0" fontId="20" fillId="0" borderId="2" xfId="0" applyFont="1" applyBorder="1" applyAlignment="1">
      <alignment wrapText="1"/>
    </xf>
    <xf numFmtId="0" fontId="20" fillId="0" borderId="2" xfId="0" applyFont="1" applyBorder="1" applyAlignment="1">
      <alignment horizontal="left"/>
    </xf>
    <xf numFmtId="0" fontId="22" fillId="0" borderId="2" xfId="0" applyFont="1" applyBorder="1" applyAlignment="1">
      <alignment horizontal="center"/>
    </xf>
    <xf numFmtId="0" fontId="22" fillId="0" borderId="0" xfId="0" applyFont="1" applyAlignment="1">
      <alignment horizontal="left" wrapText="1"/>
    </xf>
    <xf numFmtId="0" fontId="20" fillId="0" borderId="0" xfId="0" applyFont="1" applyFill="1" applyAlignment="1">
      <alignment horizontal="left" wrapText="1"/>
    </xf>
    <xf numFmtId="0" fontId="2" fillId="0" borderId="0" xfId="0" applyFont="1" applyAlignment="1">
      <alignment horizontal="right" wrapText="1"/>
    </xf>
    <xf numFmtId="0" fontId="2" fillId="0" borderId="1" xfId="0" applyFont="1" applyBorder="1" applyAlignment="1">
      <alignment horizontal="right" wrapText="1"/>
    </xf>
    <xf numFmtId="0" fontId="12" fillId="0" borderId="0" xfId="0" applyFont="1" applyAlignment="1">
      <alignment horizontal="right" wrapText="1"/>
    </xf>
    <xf numFmtId="0" fontId="12" fillId="0" borderId="0" xfId="0" applyFont="1" applyAlignment="1">
      <alignment horizontal="left"/>
    </xf>
    <xf numFmtId="0" fontId="12" fillId="0" borderId="0" xfId="0" applyFont="1" applyAlignment="1"/>
    <xf numFmtId="0" fontId="12" fillId="0" borderId="1" xfId="0" applyFont="1" applyBorder="1" applyAlignment="1">
      <alignment horizontal="right" wrapText="1"/>
    </xf>
    <xf numFmtId="0" fontId="12" fillId="0" borderId="1" xfId="0" applyFont="1" applyBorder="1" applyAlignment="1">
      <alignment horizontal="left"/>
    </xf>
    <xf numFmtId="0" fontId="12" fillId="0" borderId="1" xfId="0" applyFont="1" applyBorder="1" applyAlignment="1"/>
    <xf numFmtId="0" fontId="27" fillId="0" borderId="0" xfId="0" applyFont="1" applyAlignment="1">
      <alignment wrapText="1"/>
    </xf>
    <xf numFmtId="0" fontId="2" fillId="0" borderId="1" xfId="0" applyFont="1" applyBorder="1" applyAlignment="1">
      <alignment horizontal="left" wrapText="1"/>
    </xf>
    <xf numFmtId="0" fontId="2" fillId="0" borderId="0" xfId="0" applyFont="1" applyAlignment="1">
      <alignment horizontal="left" wrapText="1"/>
    </xf>
    <xf numFmtId="0" fontId="22" fillId="0" borderId="3" xfId="0" applyFont="1" applyBorder="1" applyAlignment="1">
      <alignment horizontal="center"/>
    </xf>
    <xf numFmtId="0" fontId="22" fillId="0" borderId="2" xfId="0" applyFont="1" applyBorder="1" applyAlignment="1">
      <alignment horizontal="center" wrapText="1"/>
    </xf>
    <xf numFmtId="0" fontId="20" fillId="0" borderId="2" xfId="0" applyFont="1" applyBorder="1" applyAlignment="1">
      <alignment horizontal="left" wrapText="1"/>
    </xf>
    <xf numFmtId="0" fontId="11" fillId="0" borderId="0" xfId="0" applyFont="1" applyAlignment="1">
      <alignment wrapText="1"/>
    </xf>
    <xf numFmtId="0" fontId="11" fillId="0" borderId="0" xfId="0" applyFont="1" applyAlignment="1">
      <alignment horizontal="left"/>
    </xf>
    <xf numFmtId="0" fontId="6" fillId="0" borderId="0" xfId="0" applyFont="1" applyAlignment="1">
      <alignment horizontal="right" wrapText="1"/>
    </xf>
    <xf numFmtId="0" fontId="6" fillId="0" borderId="1" xfId="0" applyFont="1" applyBorder="1" applyAlignment="1">
      <alignment horizontal="right" wrapText="1"/>
    </xf>
    <xf numFmtId="174" fontId="22" fillId="0" borderId="5" xfId="0" applyNumberFormat="1" applyFont="1" applyBorder="1" applyAlignment="1">
      <alignment horizontal="right" wrapText="1"/>
    </xf>
    <xf numFmtId="174" fontId="22" fillId="0" borderId="1" xfId="0" applyNumberFormat="1" applyFont="1" applyBorder="1" applyAlignment="1">
      <alignment horizontal="right" wrapText="1"/>
    </xf>
    <xf numFmtId="0" fontId="22" fillId="0" borderId="1" xfId="0" applyFont="1" applyBorder="1" applyAlignment="1"/>
    <xf numFmtId="0" fontId="22" fillId="0" borderId="5" xfId="0" applyFont="1" applyBorder="1" applyAlignment="1">
      <alignment horizontal="right" wrapText="1"/>
    </xf>
    <xf numFmtId="174" fontId="21" fillId="0" borderId="1" xfId="0" applyNumberFormat="1" applyFont="1" applyBorder="1" applyAlignment="1">
      <alignment horizontal="center"/>
    </xf>
    <xf numFmtId="0" fontId="14" fillId="0" borderId="0" xfId="0" applyFont="1" applyAlignment="1">
      <alignment horizontal="right" wrapText="1"/>
    </xf>
    <xf numFmtId="0" fontId="22" fillId="0" borderId="0" xfId="0" applyFont="1" applyAlignment="1">
      <alignment horizontal="right" wrapText="1"/>
    </xf>
    <xf numFmtId="0" fontId="14" fillId="0" borderId="1" xfId="0" applyFont="1" applyBorder="1" applyAlignment="1">
      <alignment horizontal="center" wrapText="1"/>
    </xf>
    <xf numFmtId="0" fontId="22" fillId="0" borderId="1" xfId="0" applyFont="1" applyBorder="1" applyAlignment="1">
      <alignment horizontal="center" wrapText="1"/>
    </xf>
    <xf numFmtId="0" fontId="21" fillId="0" borderId="2" xfId="0" applyFont="1" applyBorder="1" applyAlignment="1">
      <alignment horizontal="right" wrapText="1"/>
    </xf>
    <xf numFmtId="0" fontId="21" fillId="0" borderId="0" xfId="0" applyFont="1" applyAlignment="1">
      <alignment horizontal="right" wrapText="1"/>
    </xf>
    <xf numFmtId="0" fontId="21" fillId="0" borderId="1" xfId="0" applyFont="1" applyBorder="1" applyAlignment="1">
      <alignment horizontal="left"/>
    </xf>
    <xf numFmtId="0" fontId="22" fillId="0" borderId="0" xfId="0" applyFont="1" applyAlignment="1">
      <alignment horizontal="center" wrapText="1"/>
    </xf>
    <xf numFmtId="0" fontId="16" fillId="0" borderId="0" xfId="0" applyFont="1" applyAlignment="1">
      <alignment horizontal="right" wrapText="1"/>
    </xf>
    <xf numFmtId="0" fontId="16" fillId="0" borderId="1" xfId="0" applyFont="1" applyBorder="1" applyAlignment="1">
      <alignment horizontal="right" wrapText="1"/>
    </xf>
    <xf numFmtId="0" fontId="22" fillId="0" borderId="0" xfId="0" applyFont="1" applyAlignment="1">
      <alignment horizontal="center"/>
    </xf>
    <xf numFmtId="0" fontId="22" fillId="0" borderId="1" xfId="0" applyFont="1" applyBorder="1" applyAlignment="1">
      <alignment horizontal="left" wrapText="1"/>
    </xf>
    <xf numFmtId="0" fontId="22" fillId="0" borderId="0" xfId="0" applyFont="1" applyAlignment="1">
      <alignment horizontal="left" vertical="top"/>
    </xf>
    <xf numFmtId="0" fontId="22" fillId="0" borderId="0" xfId="0" applyFont="1" applyAlignment="1">
      <alignment horizontal="left" vertical="top" wrapText="1"/>
    </xf>
    <xf numFmtId="0" fontId="2" fillId="0" borderId="1" xfId="0" applyFont="1" applyBorder="1" applyAlignment="1"/>
    <xf numFmtId="0" fontId="16" fillId="0" borderId="0" xfId="0" applyFont="1" applyAlignment="1"/>
    <xf numFmtId="0" fontId="2"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8086725</xdr:colOff>
      <xdr:row>1</xdr:row>
      <xdr:rowOff>66675</xdr:rowOff>
    </xdr:from>
    <xdr:to>
      <xdr:col>0</xdr:col>
      <xdr:colOff>9779000</xdr:colOff>
      <xdr:row>5</xdr:row>
      <xdr:rowOff>47625</xdr:rowOff>
    </xdr:to>
    <xdr:pic>
      <xdr:nvPicPr>
        <xdr:cNvPr id="2" name="Picture 1">
          <a:extLst>
            <a:ext uri="{FF2B5EF4-FFF2-40B4-BE49-F238E27FC236}">
              <a16:creationId xmlns:a16="http://schemas.microsoft.com/office/drawing/2014/main" id="{5D9FF7BF-27B6-4372-9E88-F74E63A5961B}"/>
            </a:ext>
          </a:extLst>
        </xdr:cNvPr>
        <xdr:cNvPicPr>
          <a:picLocks noChangeAspect="1"/>
        </xdr:cNvPicPr>
      </xdr:nvPicPr>
      <xdr:blipFill>
        <a:blip xmlns:r="http://schemas.openxmlformats.org/officeDocument/2006/relationships" r:embed="rId1"/>
        <a:stretch>
          <a:fillRect/>
        </a:stretch>
      </xdr:blipFill>
      <xdr:spPr>
        <a:xfrm>
          <a:off x="8086725" y="1676400"/>
          <a:ext cx="1692275" cy="74295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9</xdr:col>
      <xdr:colOff>19050</xdr:colOff>
      <xdr:row>0</xdr:row>
      <xdr:rowOff>0</xdr:rowOff>
    </xdr:from>
    <xdr:to>
      <xdr:col>12</xdr:col>
      <xdr:colOff>480059</xdr:colOff>
      <xdr:row>1</xdr:row>
      <xdr:rowOff>394101</xdr:rowOff>
    </xdr:to>
    <xdr:pic>
      <xdr:nvPicPr>
        <xdr:cNvPr id="2" name="Picture 1">
          <a:extLst>
            <a:ext uri="{FF2B5EF4-FFF2-40B4-BE49-F238E27FC236}">
              <a16:creationId xmlns:a16="http://schemas.microsoft.com/office/drawing/2014/main" id="{8DA93570-C2CF-44A3-8AC2-BEC2E7BF0593}"/>
            </a:ext>
          </a:extLst>
        </xdr:cNvPr>
        <xdr:cNvPicPr>
          <a:picLocks noChangeAspect="1"/>
        </xdr:cNvPicPr>
      </xdr:nvPicPr>
      <xdr:blipFill>
        <a:blip xmlns:r="http://schemas.openxmlformats.org/officeDocument/2006/relationships" r:embed="rId1"/>
        <a:stretch>
          <a:fillRect/>
        </a:stretch>
      </xdr:blipFill>
      <xdr:spPr>
        <a:xfrm>
          <a:off x="8058150" y="0"/>
          <a:ext cx="1219199" cy="542691"/>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9</xdr:col>
      <xdr:colOff>28575</xdr:colOff>
      <xdr:row>0</xdr:row>
      <xdr:rowOff>0</xdr:rowOff>
    </xdr:from>
    <xdr:to>
      <xdr:col>12</xdr:col>
      <xdr:colOff>495299</xdr:colOff>
      <xdr:row>1</xdr:row>
      <xdr:rowOff>390291</xdr:rowOff>
    </xdr:to>
    <xdr:pic>
      <xdr:nvPicPr>
        <xdr:cNvPr id="2" name="Picture 1">
          <a:extLst>
            <a:ext uri="{FF2B5EF4-FFF2-40B4-BE49-F238E27FC236}">
              <a16:creationId xmlns:a16="http://schemas.microsoft.com/office/drawing/2014/main" id="{D44AA95D-08A5-45E6-8396-D075255417B2}"/>
            </a:ext>
          </a:extLst>
        </xdr:cNvPr>
        <xdr:cNvPicPr>
          <a:picLocks noChangeAspect="1"/>
        </xdr:cNvPicPr>
      </xdr:nvPicPr>
      <xdr:blipFill>
        <a:blip xmlns:r="http://schemas.openxmlformats.org/officeDocument/2006/relationships" r:embed="rId1"/>
        <a:stretch>
          <a:fillRect/>
        </a:stretch>
      </xdr:blipFill>
      <xdr:spPr>
        <a:xfrm>
          <a:off x="7829550" y="0"/>
          <a:ext cx="1219199" cy="542691"/>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5</xdr:col>
      <xdr:colOff>438150</xdr:colOff>
      <xdr:row>0</xdr:row>
      <xdr:rowOff>9525</xdr:rowOff>
    </xdr:from>
    <xdr:to>
      <xdr:col>8</xdr:col>
      <xdr:colOff>476249</xdr:colOff>
      <xdr:row>1</xdr:row>
      <xdr:rowOff>361716</xdr:rowOff>
    </xdr:to>
    <xdr:pic>
      <xdr:nvPicPr>
        <xdr:cNvPr id="2" name="Picture 1">
          <a:extLst>
            <a:ext uri="{FF2B5EF4-FFF2-40B4-BE49-F238E27FC236}">
              <a16:creationId xmlns:a16="http://schemas.microsoft.com/office/drawing/2014/main" id="{CD27B041-8C61-43F4-8FE5-66E099F76A10}"/>
            </a:ext>
          </a:extLst>
        </xdr:cNvPr>
        <xdr:cNvPicPr>
          <a:picLocks noChangeAspect="1"/>
        </xdr:cNvPicPr>
      </xdr:nvPicPr>
      <xdr:blipFill>
        <a:blip xmlns:r="http://schemas.openxmlformats.org/officeDocument/2006/relationships" r:embed="rId1"/>
        <a:stretch>
          <a:fillRect/>
        </a:stretch>
      </xdr:blipFill>
      <xdr:spPr>
        <a:xfrm>
          <a:off x="7810500" y="9525"/>
          <a:ext cx="1219199" cy="542691"/>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409575</xdr:colOff>
      <xdr:row>0</xdr:row>
      <xdr:rowOff>0</xdr:rowOff>
    </xdr:from>
    <xdr:to>
      <xdr:col>9</xdr:col>
      <xdr:colOff>171449</xdr:colOff>
      <xdr:row>1</xdr:row>
      <xdr:rowOff>380766</xdr:rowOff>
    </xdr:to>
    <xdr:pic>
      <xdr:nvPicPr>
        <xdr:cNvPr id="2" name="Picture 1">
          <a:extLst>
            <a:ext uri="{FF2B5EF4-FFF2-40B4-BE49-F238E27FC236}">
              <a16:creationId xmlns:a16="http://schemas.microsoft.com/office/drawing/2014/main" id="{4BF7C61B-2014-4123-89A9-17AC8F766375}"/>
            </a:ext>
          </a:extLst>
        </xdr:cNvPr>
        <xdr:cNvPicPr>
          <a:picLocks noChangeAspect="1"/>
        </xdr:cNvPicPr>
      </xdr:nvPicPr>
      <xdr:blipFill>
        <a:blip xmlns:r="http://schemas.openxmlformats.org/officeDocument/2006/relationships" r:embed="rId1"/>
        <a:stretch>
          <a:fillRect/>
        </a:stretch>
      </xdr:blipFill>
      <xdr:spPr>
        <a:xfrm>
          <a:off x="7810500" y="0"/>
          <a:ext cx="1219199" cy="542691"/>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13</xdr:col>
      <xdr:colOff>381000</xdr:colOff>
      <xdr:row>0</xdr:row>
      <xdr:rowOff>0</xdr:rowOff>
    </xdr:from>
    <xdr:to>
      <xdr:col>15</xdr:col>
      <xdr:colOff>533399</xdr:colOff>
      <xdr:row>1</xdr:row>
      <xdr:rowOff>390291</xdr:rowOff>
    </xdr:to>
    <xdr:pic>
      <xdr:nvPicPr>
        <xdr:cNvPr id="2" name="Picture 1">
          <a:extLst>
            <a:ext uri="{FF2B5EF4-FFF2-40B4-BE49-F238E27FC236}">
              <a16:creationId xmlns:a16="http://schemas.microsoft.com/office/drawing/2014/main" id="{A5F609DA-C9E2-4C09-8AE0-51C6EC2EDA85}"/>
            </a:ext>
          </a:extLst>
        </xdr:cNvPr>
        <xdr:cNvPicPr>
          <a:picLocks noChangeAspect="1"/>
        </xdr:cNvPicPr>
      </xdr:nvPicPr>
      <xdr:blipFill>
        <a:blip xmlns:r="http://schemas.openxmlformats.org/officeDocument/2006/relationships" r:embed="rId1"/>
        <a:stretch>
          <a:fillRect/>
        </a:stretch>
      </xdr:blipFill>
      <xdr:spPr>
        <a:xfrm>
          <a:off x="8601075" y="0"/>
          <a:ext cx="1219199" cy="542691"/>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6</xdr:col>
      <xdr:colOff>495300</xdr:colOff>
      <xdr:row>0</xdr:row>
      <xdr:rowOff>47625</xdr:rowOff>
    </xdr:from>
    <xdr:to>
      <xdr:col>9</xdr:col>
      <xdr:colOff>200024</xdr:colOff>
      <xdr:row>1</xdr:row>
      <xdr:rowOff>399816</xdr:rowOff>
    </xdr:to>
    <xdr:pic>
      <xdr:nvPicPr>
        <xdr:cNvPr id="2" name="Picture 1">
          <a:extLst>
            <a:ext uri="{FF2B5EF4-FFF2-40B4-BE49-F238E27FC236}">
              <a16:creationId xmlns:a16="http://schemas.microsoft.com/office/drawing/2014/main" id="{324142A1-3329-42B2-9A5C-A30B27632182}"/>
            </a:ext>
          </a:extLst>
        </xdr:cNvPr>
        <xdr:cNvPicPr>
          <a:picLocks noChangeAspect="1"/>
        </xdr:cNvPicPr>
      </xdr:nvPicPr>
      <xdr:blipFill>
        <a:blip xmlns:r="http://schemas.openxmlformats.org/officeDocument/2006/relationships" r:embed="rId1"/>
        <a:stretch>
          <a:fillRect/>
        </a:stretch>
      </xdr:blipFill>
      <xdr:spPr>
        <a:xfrm>
          <a:off x="7810500" y="47625"/>
          <a:ext cx="1219199" cy="542691"/>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4</xdr:col>
      <xdr:colOff>171450</xdr:colOff>
      <xdr:row>0</xdr:row>
      <xdr:rowOff>0</xdr:rowOff>
    </xdr:from>
    <xdr:to>
      <xdr:col>5</xdr:col>
      <xdr:colOff>695324</xdr:colOff>
      <xdr:row>1</xdr:row>
      <xdr:rowOff>390291</xdr:rowOff>
    </xdr:to>
    <xdr:pic>
      <xdr:nvPicPr>
        <xdr:cNvPr id="2" name="Picture 1">
          <a:extLst>
            <a:ext uri="{FF2B5EF4-FFF2-40B4-BE49-F238E27FC236}">
              <a16:creationId xmlns:a16="http://schemas.microsoft.com/office/drawing/2014/main" id="{5440F9A9-8877-447A-94E3-3B3588BB3C0D}"/>
            </a:ext>
          </a:extLst>
        </xdr:cNvPr>
        <xdr:cNvPicPr>
          <a:picLocks noChangeAspect="1"/>
        </xdr:cNvPicPr>
      </xdr:nvPicPr>
      <xdr:blipFill>
        <a:blip xmlns:r="http://schemas.openxmlformats.org/officeDocument/2006/relationships" r:embed="rId1"/>
        <a:stretch>
          <a:fillRect/>
        </a:stretch>
      </xdr:blipFill>
      <xdr:spPr>
        <a:xfrm>
          <a:off x="7858125" y="0"/>
          <a:ext cx="1219199" cy="542691"/>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5</xdr:col>
      <xdr:colOff>142875</xdr:colOff>
      <xdr:row>0</xdr:row>
      <xdr:rowOff>0</xdr:rowOff>
    </xdr:from>
    <xdr:to>
      <xdr:col>6</xdr:col>
      <xdr:colOff>666749</xdr:colOff>
      <xdr:row>1</xdr:row>
      <xdr:rowOff>390291</xdr:rowOff>
    </xdr:to>
    <xdr:pic>
      <xdr:nvPicPr>
        <xdr:cNvPr id="2" name="Picture 1">
          <a:extLst>
            <a:ext uri="{FF2B5EF4-FFF2-40B4-BE49-F238E27FC236}">
              <a16:creationId xmlns:a16="http://schemas.microsoft.com/office/drawing/2014/main" id="{9FA2295D-EBE7-498E-ADC6-D9BB8E91DAF5}"/>
            </a:ext>
          </a:extLst>
        </xdr:cNvPr>
        <xdr:cNvPicPr>
          <a:picLocks noChangeAspect="1"/>
        </xdr:cNvPicPr>
      </xdr:nvPicPr>
      <xdr:blipFill>
        <a:blip xmlns:r="http://schemas.openxmlformats.org/officeDocument/2006/relationships" r:embed="rId1"/>
        <a:stretch>
          <a:fillRect/>
        </a:stretch>
      </xdr:blipFill>
      <xdr:spPr>
        <a:xfrm>
          <a:off x="7829550" y="0"/>
          <a:ext cx="1219199" cy="542691"/>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4</xdr:col>
      <xdr:colOff>0</xdr:colOff>
      <xdr:row>0</xdr:row>
      <xdr:rowOff>0</xdr:rowOff>
    </xdr:from>
    <xdr:to>
      <xdr:col>5</xdr:col>
      <xdr:colOff>590549</xdr:colOff>
      <xdr:row>1</xdr:row>
      <xdr:rowOff>390291</xdr:rowOff>
    </xdr:to>
    <xdr:pic>
      <xdr:nvPicPr>
        <xdr:cNvPr id="2" name="Picture 1">
          <a:extLst>
            <a:ext uri="{FF2B5EF4-FFF2-40B4-BE49-F238E27FC236}">
              <a16:creationId xmlns:a16="http://schemas.microsoft.com/office/drawing/2014/main" id="{C1F73B94-D8C6-4737-AB69-2DB0150838EF}"/>
            </a:ext>
          </a:extLst>
        </xdr:cNvPr>
        <xdr:cNvPicPr>
          <a:picLocks noChangeAspect="1"/>
        </xdr:cNvPicPr>
      </xdr:nvPicPr>
      <xdr:blipFill>
        <a:blip xmlns:r="http://schemas.openxmlformats.org/officeDocument/2006/relationships" r:embed="rId1"/>
        <a:stretch>
          <a:fillRect/>
        </a:stretch>
      </xdr:blipFill>
      <xdr:spPr>
        <a:xfrm>
          <a:off x="7800975" y="0"/>
          <a:ext cx="1219199" cy="542691"/>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12</xdr:col>
      <xdr:colOff>381000</xdr:colOff>
      <xdr:row>0</xdr:row>
      <xdr:rowOff>0</xdr:rowOff>
    </xdr:from>
    <xdr:to>
      <xdr:col>14</xdr:col>
      <xdr:colOff>514349</xdr:colOff>
      <xdr:row>1</xdr:row>
      <xdr:rowOff>390291</xdr:rowOff>
    </xdr:to>
    <xdr:pic>
      <xdr:nvPicPr>
        <xdr:cNvPr id="2" name="Picture 1">
          <a:extLst>
            <a:ext uri="{FF2B5EF4-FFF2-40B4-BE49-F238E27FC236}">
              <a16:creationId xmlns:a16="http://schemas.microsoft.com/office/drawing/2014/main" id="{85491268-8C90-4FF3-86FC-48E90419DA51}"/>
            </a:ext>
          </a:extLst>
        </xdr:cNvPr>
        <xdr:cNvPicPr>
          <a:picLocks noChangeAspect="1"/>
        </xdr:cNvPicPr>
      </xdr:nvPicPr>
      <xdr:blipFill>
        <a:blip xmlns:r="http://schemas.openxmlformats.org/officeDocument/2006/relationships" r:embed="rId1"/>
        <a:stretch>
          <a:fillRect/>
        </a:stretch>
      </xdr:blipFill>
      <xdr:spPr>
        <a:xfrm>
          <a:off x="7829550" y="0"/>
          <a:ext cx="1219199" cy="5426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0</xdr:rowOff>
    </xdr:from>
    <xdr:to>
      <xdr:col>2</xdr:col>
      <xdr:colOff>904875</xdr:colOff>
      <xdr:row>2</xdr:row>
      <xdr:rowOff>142875</xdr:rowOff>
    </xdr:to>
    <xdr:pic>
      <xdr:nvPicPr>
        <xdr:cNvPr id="2" name="Picture 1">
          <a:extLst>
            <a:ext uri="{FF2B5EF4-FFF2-40B4-BE49-F238E27FC236}">
              <a16:creationId xmlns:a16="http://schemas.microsoft.com/office/drawing/2014/main" id="{C8B3F2B4-4361-4DCC-B740-A88ABF44B599}"/>
            </a:ext>
          </a:extLst>
        </xdr:cNvPr>
        <xdr:cNvPicPr>
          <a:picLocks noChangeAspect="1"/>
        </xdr:cNvPicPr>
      </xdr:nvPicPr>
      <xdr:blipFill>
        <a:blip xmlns:r="http://schemas.openxmlformats.org/officeDocument/2006/relationships" r:embed="rId1"/>
        <a:stretch>
          <a:fillRect/>
        </a:stretch>
      </xdr:blipFill>
      <xdr:spPr>
        <a:xfrm>
          <a:off x="7524750" y="0"/>
          <a:ext cx="1524000" cy="6477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314325</xdr:colOff>
      <xdr:row>0</xdr:row>
      <xdr:rowOff>0</xdr:rowOff>
    </xdr:from>
    <xdr:to>
      <xdr:col>8</xdr:col>
      <xdr:colOff>428624</xdr:colOff>
      <xdr:row>1</xdr:row>
      <xdr:rowOff>390291</xdr:rowOff>
    </xdr:to>
    <xdr:pic>
      <xdr:nvPicPr>
        <xdr:cNvPr id="2" name="Picture 1">
          <a:extLst>
            <a:ext uri="{FF2B5EF4-FFF2-40B4-BE49-F238E27FC236}">
              <a16:creationId xmlns:a16="http://schemas.microsoft.com/office/drawing/2014/main" id="{35168FEE-2D5F-4582-B3F0-888D09469778}"/>
            </a:ext>
          </a:extLst>
        </xdr:cNvPr>
        <xdr:cNvPicPr>
          <a:picLocks noChangeAspect="1"/>
        </xdr:cNvPicPr>
      </xdr:nvPicPr>
      <xdr:blipFill>
        <a:blip xmlns:r="http://schemas.openxmlformats.org/officeDocument/2006/relationships" r:embed="rId1"/>
        <a:stretch>
          <a:fillRect/>
        </a:stretch>
      </xdr:blipFill>
      <xdr:spPr>
        <a:xfrm>
          <a:off x="7800975" y="0"/>
          <a:ext cx="1219199" cy="54269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323850</xdr:colOff>
      <xdr:row>0</xdr:row>
      <xdr:rowOff>0</xdr:rowOff>
    </xdr:from>
    <xdr:to>
      <xdr:col>8</xdr:col>
      <xdr:colOff>438149</xdr:colOff>
      <xdr:row>1</xdr:row>
      <xdr:rowOff>390291</xdr:rowOff>
    </xdr:to>
    <xdr:pic>
      <xdr:nvPicPr>
        <xdr:cNvPr id="2" name="Picture 1">
          <a:extLst>
            <a:ext uri="{FF2B5EF4-FFF2-40B4-BE49-F238E27FC236}">
              <a16:creationId xmlns:a16="http://schemas.microsoft.com/office/drawing/2014/main" id="{D012BD29-71C7-4E23-AAD8-DBB316E34599}"/>
            </a:ext>
          </a:extLst>
        </xdr:cNvPr>
        <xdr:cNvPicPr>
          <a:picLocks noChangeAspect="1"/>
        </xdr:cNvPicPr>
      </xdr:nvPicPr>
      <xdr:blipFill>
        <a:blip xmlns:r="http://schemas.openxmlformats.org/officeDocument/2006/relationships" r:embed="rId1"/>
        <a:stretch>
          <a:fillRect/>
        </a:stretch>
      </xdr:blipFill>
      <xdr:spPr>
        <a:xfrm>
          <a:off x="7810500" y="0"/>
          <a:ext cx="1219199" cy="54269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419101</xdr:colOff>
      <xdr:row>0</xdr:row>
      <xdr:rowOff>9525</xdr:rowOff>
    </xdr:from>
    <xdr:to>
      <xdr:col>6</xdr:col>
      <xdr:colOff>714375</xdr:colOff>
      <xdr:row>1</xdr:row>
      <xdr:rowOff>342550</xdr:rowOff>
    </xdr:to>
    <xdr:pic>
      <xdr:nvPicPr>
        <xdr:cNvPr id="2" name="Picture 1">
          <a:extLst>
            <a:ext uri="{FF2B5EF4-FFF2-40B4-BE49-F238E27FC236}">
              <a16:creationId xmlns:a16="http://schemas.microsoft.com/office/drawing/2014/main" id="{B701877E-7AA0-4F57-A9D7-48ABE1FD99A6}"/>
            </a:ext>
          </a:extLst>
        </xdr:cNvPr>
        <xdr:cNvPicPr>
          <a:picLocks noChangeAspect="1"/>
        </xdr:cNvPicPr>
      </xdr:nvPicPr>
      <xdr:blipFill>
        <a:blip xmlns:r="http://schemas.openxmlformats.org/officeDocument/2006/relationships" r:embed="rId1"/>
        <a:stretch>
          <a:fillRect/>
        </a:stretch>
      </xdr:blipFill>
      <xdr:spPr>
        <a:xfrm>
          <a:off x="7962901" y="9525"/>
          <a:ext cx="1047749" cy="4663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438150</xdr:colOff>
      <xdr:row>0</xdr:row>
      <xdr:rowOff>0</xdr:rowOff>
    </xdr:from>
    <xdr:to>
      <xdr:col>8</xdr:col>
      <xdr:colOff>485774</xdr:colOff>
      <xdr:row>1</xdr:row>
      <xdr:rowOff>390291</xdr:rowOff>
    </xdr:to>
    <xdr:pic>
      <xdr:nvPicPr>
        <xdr:cNvPr id="2" name="Picture 1">
          <a:extLst>
            <a:ext uri="{FF2B5EF4-FFF2-40B4-BE49-F238E27FC236}">
              <a16:creationId xmlns:a16="http://schemas.microsoft.com/office/drawing/2014/main" id="{AD9C6560-FE78-489D-8986-4336E4626ACD}"/>
            </a:ext>
          </a:extLst>
        </xdr:cNvPr>
        <xdr:cNvPicPr>
          <a:picLocks noChangeAspect="1"/>
        </xdr:cNvPicPr>
      </xdr:nvPicPr>
      <xdr:blipFill>
        <a:blip xmlns:r="http://schemas.openxmlformats.org/officeDocument/2006/relationships" r:embed="rId1"/>
        <a:stretch>
          <a:fillRect/>
        </a:stretch>
      </xdr:blipFill>
      <xdr:spPr>
        <a:xfrm>
          <a:off x="7839075" y="0"/>
          <a:ext cx="1219199" cy="54269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14</xdr:col>
      <xdr:colOff>447675</xdr:colOff>
      <xdr:row>0</xdr:row>
      <xdr:rowOff>0</xdr:rowOff>
    </xdr:from>
    <xdr:to>
      <xdr:col>15</xdr:col>
      <xdr:colOff>563150</xdr:colOff>
      <xdr:row>1</xdr:row>
      <xdr:rowOff>200024</xdr:rowOff>
    </xdr:to>
    <xdr:pic>
      <xdr:nvPicPr>
        <xdr:cNvPr id="2" name="Picture 1">
          <a:extLst>
            <a:ext uri="{FF2B5EF4-FFF2-40B4-BE49-F238E27FC236}">
              <a16:creationId xmlns:a16="http://schemas.microsoft.com/office/drawing/2014/main" id="{ED76C2AF-5655-471B-B345-3599B9663CA4}"/>
            </a:ext>
          </a:extLst>
        </xdr:cNvPr>
        <xdr:cNvPicPr>
          <a:picLocks noChangeAspect="1"/>
        </xdr:cNvPicPr>
      </xdr:nvPicPr>
      <xdr:blipFill>
        <a:blip xmlns:r="http://schemas.openxmlformats.org/officeDocument/2006/relationships" r:embed="rId1"/>
        <a:stretch>
          <a:fillRect/>
        </a:stretch>
      </xdr:blipFill>
      <xdr:spPr>
        <a:xfrm>
          <a:off x="9382125" y="0"/>
          <a:ext cx="791750" cy="35242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5</xdr:col>
      <xdr:colOff>266700</xdr:colOff>
      <xdr:row>0</xdr:row>
      <xdr:rowOff>0</xdr:rowOff>
    </xdr:from>
    <xdr:to>
      <xdr:col>6</xdr:col>
      <xdr:colOff>733424</xdr:colOff>
      <xdr:row>1</xdr:row>
      <xdr:rowOff>390291</xdr:rowOff>
    </xdr:to>
    <xdr:pic>
      <xdr:nvPicPr>
        <xdr:cNvPr id="2" name="Picture 1">
          <a:extLst>
            <a:ext uri="{FF2B5EF4-FFF2-40B4-BE49-F238E27FC236}">
              <a16:creationId xmlns:a16="http://schemas.microsoft.com/office/drawing/2014/main" id="{4B5A47E2-7B2F-4563-A8A6-4389D06C21FD}"/>
            </a:ext>
          </a:extLst>
        </xdr:cNvPr>
        <xdr:cNvPicPr>
          <a:picLocks noChangeAspect="1"/>
        </xdr:cNvPicPr>
      </xdr:nvPicPr>
      <xdr:blipFill>
        <a:blip xmlns:r="http://schemas.openxmlformats.org/officeDocument/2006/relationships" r:embed="rId1"/>
        <a:stretch>
          <a:fillRect/>
        </a:stretch>
      </xdr:blipFill>
      <xdr:spPr>
        <a:xfrm>
          <a:off x="7810500" y="0"/>
          <a:ext cx="1219199" cy="54269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9</xdr:col>
      <xdr:colOff>38100</xdr:colOff>
      <xdr:row>0</xdr:row>
      <xdr:rowOff>0</xdr:rowOff>
    </xdr:from>
    <xdr:to>
      <xdr:col>12</xdr:col>
      <xdr:colOff>504824</xdr:colOff>
      <xdr:row>1</xdr:row>
      <xdr:rowOff>390291</xdr:rowOff>
    </xdr:to>
    <xdr:pic>
      <xdr:nvPicPr>
        <xdr:cNvPr id="2" name="Picture 1">
          <a:extLst>
            <a:ext uri="{FF2B5EF4-FFF2-40B4-BE49-F238E27FC236}">
              <a16:creationId xmlns:a16="http://schemas.microsoft.com/office/drawing/2014/main" id="{7CC25D7A-DD90-4B1B-AC39-CE244EAD90C2}"/>
            </a:ext>
          </a:extLst>
        </xdr:cNvPr>
        <xdr:cNvPicPr>
          <a:picLocks noChangeAspect="1"/>
        </xdr:cNvPicPr>
      </xdr:nvPicPr>
      <xdr:blipFill>
        <a:blip xmlns:r="http://schemas.openxmlformats.org/officeDocument/2006/relationships" r:embed="rId1"/>
        <a:stretch>
          <a:fillRect/>
        </a:stretch>
      </xdr:blipFill>
      <xdr:spPr>
        <a:xfrm>
          <a:off x="7839075" y="0"/>
          <a:ext cx="1219199" cy="54269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8"/>
  <sheetViews>
    <sheetView zoomScaleNormal="100" workbookViewId="0">
      <selection activeCell="A15" sqref="A15"/>
    </sheetView>
  </sheetViews>
  <sheetFormatPr defaultColWidth="21.5" defaultRowHeight="13" x14ac:dyDescent="0.3"/>
  <cols>
    <col min="1" max="1" width="177" customWidth="1"/>
    <col min="2" max="2" width="44.5" customWidth="1"/>
  </cols>
  <sheetData>
    <row r="1" spans="1:2" ht="127" customHeight="1" x14ac:dyDescent="0.55000000000000004">
      <c r="A1" s="1"/>
      <c r="B1" s="2"/>
    </row>
    <row r="2" spans="1:2" ht="15" customHeight="1" x14ac:dyDescent="0.55000000000000004">
      <c r="A2" s="1"/>
    </row>
    <row r="3" spans="1:2" ht="15" customHeight="1" x14ac:dyDescent="0.55000000000000004">
      <c r="A3" s="1"/>
      <c r="B3" s="3"/>
    </row>
    <row r="4" spans="1:2" ht="15" customHeight="1" x14ac:dyDescent="0.55000000000000004">
      <c r="A4" s="1"/>
    </row>
    <row r="5" spans="1:2" ht="15" customHeight="1" x14ac:dyDescent="0.55000000000000004">
      <c r="A5" s="1"/>
    </row>
    <row r="6" spans="1:2" ht="15" customHeight="1" x14ac:dyDescent="0.55000000000000004">
      <c r="A6" s="1"/>
    </row>
    <row r="7" spans="1:2" ht="15" customHeight="1" x14ac:dyDescent="0.55000000000000004">
      <c r="A7" s="1"/>
    </row>
    <row r="8" spans="1:2" ht="15" customHeight="1" x14ac:dyDescent="0.55000000000000004">
      <c r="A8" s="1"/>
    </row>
    <row r="9" spans="1:2" ht="29.5" x14ac:dyDescent="0.55000000000000004">
      <c r="A9" s="1"/>
    </row>
    <row r="10" spans="1:2" ht="36" customHeight="1" x14ac:dyDescent="0.7">
      <c r="A10" s="380" t="s">
        <v>0</v>
      </c>
      <c r="B10" s="381"/>
    </row>
    <row r="11" spans="1:2" ht="15" customHeight="1" x14ac:dyDescent="0.55000000000000004">
      <c r="A11" s="4"/>
    </row>
    <row r="12" spans="1:2" ht="25" customHeight="1" x14ac:dyDescent="0.55000000000000004">
      <c r="A12" s="382" t="s">
        <v>1</v>
      </c>
      <c r="B12" s="381"/>
    </row>
    <row r="13" spans="1:2" ht="15" customHeight="1" x14ac:dyDescent="0.55000000000000004">
      <c r="A13" s="4"/>
    </row>
    <row r="14" spans="1:2" ht="25" customHeight="1" x14ac:dyDescent="0.55000000000000004">
      <c r="A14" s="382" t="s">
        <v>2</v>
      </c>
      <c r="B14" s="381"/>
    </row>
    <row r="15" spans="1:2" ht="15" customHeight="1" x14ac:dyDescent="0.55000000000000004">
      <c r="A15" s="1"/>
    </row>
    <row r="16" spans="1:2" ht="15" customHeight="1" x14ac:dyDescent="0.55000000000000004">
      <c r="A16" s="1"/>
    </row>
    <row r="17" spans="1:1" ht="15" customHeight="1" x14ac:dyDescent="0.55000000000000004">
      <c r="A17" s="1"/>
    </row>
    <row r="18" spans="1:1" ht="15" customHeight="1" x14ac:dyDescent="0.55000000000000004">
      <c r="A18" s="1"/>
    </row>
    <row r="19" spans="1:1" ht="15" customHeight="1" x14ac:dyDescent="0.55000000000000004">
      <c r="A19" s="1"/>
    </row>
    <row r="20" spans="1:1" ht="15" customHeight="1" x14ac:dyDescent="0.55000000000000004">
      <c r="A20" s="1"/>
    </row>
    <row r="21" spans="1:1" ht="15" customHeight="1" x14ac:dyDescent="0.55000000000000004">
      <c r="A21" s="1"/>
    </row>
    <row r="22" spans="1:1" ht="15" customHeight="1" x14ac:dyDescent="0.55000000000000004">
      <c r="A22" s="1"/>
    </row>
    <row r="23" spans="1:1" ht="15" customHeight="1" x14ac:dyDescent="0.55000000000000004">
      <c r="A23" s="1"/>
    </row>
    <row r="24" spans="1:1" ht="15" customHeight="1" x14ac:dyDescent="0.55000000000000004">
      <c r="A24" s="1"/>
    </row>
    <row r="25" spans="1:1" ht="15" customHeight="1" x14ac:dyDescent="0.55000000000000004">
      <c r="A25" s="1"/>
    </row>
    <row r="26" spans="1:1" ht="15" customHeight="1" x14ac:dyDescent="0.55000000000000004">
      <c r="A26" s="1"/>
    </row>
    <row r="27" spans="1:1" ht="15" customHeight="1" x14ac:dyDescent="0.55000000000000004">
      <c r="A27" s="1"/>
    </row>
    <row r="28" spans="1:1" ht="15" customHeight="1" x14ac:dyDescent="0.55000000000000004">
      <c r="A28" s="1"/>
    </row>
    <row r="29" spans="1:1" ht="15" customHeight="1" x14ac:dyDescent="0.55000000000000004">
      <c r="A29" s="1"/>
    </row>
    <row r="30" spans="1:1" ht="15" customHeight="1" x14ac:dyDescent="0.55000000000000004">
      <c r="A30" s="1"/>
    </row>
    <row r="31" spans="1:1" ht="15" customHeight="1" x14ac:dyDescent="0.55000000000000004">
      <c r="A31" s="1"/>
    </row>
    <row r="32" spans="1:1" ht="15" customHeight="1" x14ac:dyDescent="0.55000000000000004">
      <c r="A32" s="1"/>
    </row>
    <row r="33" spans="1:1" ht="15" customHeight="1" x14ac:dyDescent="0.55000000000000004">
      <c r="A33" s="1"/>
    </row>
    <row r="34" spans="1:1" ht="15" customHeight="1" x14ac:dyDescent="0.55000000000000004">
      <c r="A34" s="1"/>
    </row>
    <row r="35" spans="1:1" ht="15" customHeight="1" x14ac:dyDescent="0.55000000000000004">
      <c r="A35" s="1"/>
    </row>
    <row r="36" spans="1:1" ht="15" customHeight="1" x14ac:dyDescent="0.55000000000000004">
      <c r="A36" s="1"/>
    </row>
    <row r="37" spans="1:1" ht="15" customHeight="1" x14ac:dyDescent="0.55000000000000004">
      <c r="A37" s="1"/>
    </row>
    <row r="38" spans="1:1" ht="15" customHeight="1" x14ac:dyDescent="0.55000000000000004">
      <c r="A38" s="1"/>
    </row>
    <row r="39" spans="1:1" ht="15" customHeight="1" x14ac:dyDescent="0.55000000000000004">
      <c r="A39" s="1"/>
    </row>
    <row r="40" spans="1:1" ht="15" customHeight="1" x14ac:dyDescent="0.55000000000000004">
      <c r="A40" s="1"/>
    </row>
    <row r="41" spans="1:1" ht="15" customHeight="1" x14ac:dyDescent="0.55000000000000004">
      <c r="A41" s="1"/>
    </row>
    <row r="42" spans="1:1" ht="15" customHeight="1" x14ac:dyDescent="0.55000000000000004">
      <c r="A42" s="1"/>
    </row>
    <row r="43" spans="1:1" ht="15" customHeight="1" x14ac:dyDescent="0.55000000000000004">
      <c r="A43" s="1"/>
    </row>
    <row r="44" spans="1:1" ht="15" customHeight="1" x14ac:dyDescent="0.55000000000000004">
      <c r="A44" s="1"/>
    </row>
    <row r="45" spans="1:1" ht="15" customHeight="1" x14ac:dyDescent="0.55000000000000004">
      <c r="A45" s="1"/>
    </row>
    <row r="46" spans="1:1" ht="15" customHeight="1" x14ac:dyDescent="0.55000000000000004">
      <c r="A46" s="1"/>
    </row>
    <row r="47" spans="1:1" ht="15" customHeight="1" x14ac:dyDescent="0.55000000000000004">
      <c r="A47" s="1"/>
    </row>
    <row r="48" spans="1:1" ht="15" customHeight="1" x14ac:dyDescent="0.55000000000000004">
      <c r="A48" s="1"/>
    </row>
    <row r="49" spans="1:1" ht="15" customHeight="1" x14ac:dyDescent="0.55000000000000004">
      <c r="A49" s="1"/>
    </row>
    <row r="50" spans="1:1" ht="15" customHeight="1" x14ac:dyDescent="0.55000000000000004">
      <c r="A50" s="1"/>
    </row>
    <row r="51" spans="1:1" ht="15" customHeight="1" x14ac:dyDescent="0.55000000000000004">
      <c r="A51" s="1"/>
    </row>
    <row r="52" spans="1:1" ht="15" customHeight="1" x14ac:dyDescent="0.55000000000000004">
      <c r="A52" s="1"/>
    </row>
    <row r="53" spans="1:1" ht="15" customHeight="1" x14ac:dyDescent="0.55000000000000004">
      <c r="A53" s="1"/>
    </row>
    <row r="54" spans="1:1" ht="15" customHeight="1" x14ac:dyDescent="0.55000000000000004">
      <c r="A54" s="1"/>
    </row>
    <row r="55" spans="1:1" ht="15" customHeight="1" x14ac:dyDescent="0.55000000000000004">
      <c r="A55" s="1"/>
    </row>
    <row r="56" spans="1:1" ht="15" customHeight="1" x14ac:dyDescent="0.55000000000000004">
      <c r="A56" s="1"/>
    </row>
    <row r="57" spans="1:1" ht="15" customHeight="1" x14ac:dyDescent="0.55000000000000004">
      <c r="A57" s="1"/>
    </row>
    <row r="58" spans="1:1" ht="15" customHeight="1" x14ac:dyDescent="0.55000000000000004">
      <c r="A58" s="1"/>
    </row>
    <row r="59" spans="1:1" ht="15" customHeight="1" x14ac:dyDescent="0.55000000000000004">
      <c r="A59" s="1"/>
    </row>
    <row r="60" spans="1:1" ht="15" customHeight="1" x14ac:dyDescent="0.55000000000000004">
      <c r="A60" s="1"/>
    </row>
    <row r="61" spans="1:1" ht="15" customHeight="1" x14ac:dyDescent="0.55000000000000004">
      <c r="A61" s="1"/>
    </row>
    <row r="62" spans="1:1" ht="15" customHeight="1" x14ac:dyDescent="0.55000000000000004">
      <c r="A62" s="1"/>
    </row>
    <row r="63" spans="1:1" ht="15" customHeight="1" x14ac:dyDescent="0.55000000000000004">
      <c r="A63" s="1"/>
    </row>
    <row r="64" spans="1:1" ht="15" customHeight="1" x14ac:dyDescent="0.55000000000000004">
      <c r="A64" s="1"/>
    </row>
    <row r="65" spans="1:1" ht="15" customHeight="1" x14ac:dyDescent="0.55000000000000004">
      <c r="A65" s="1"/>
    </row>
    <row r="66" spans="1:1" ht="15" customHeight="1" x14ac:dyDescent="0.55000000000000004">
      <c r="A66" s="1"/>
    </row>
    <row r="67" spans="1:1" ht="15" customHeight="1" x14ac:dyDescent="0.55000000000000004">
      <c r="A67" s="1"/>
    </row>
    <row r="68" spans="1:1" ht="15" customHeight="1" x14ac:dyDescent="0.55000000000000004">
      <c r="A68" s="1"/>
    </row>
    <row r="69" spans="1:1" ht="15" customHeight="1" x14ac:dyDescent="0.55000000000000004">
      <c r="A69" s="1"/>
    </row>
    <row r="70" spans="1:1" ht="15" customHeight="1" x14ac:dyDescent="0.55000000000000004">
      <c r="A70" s="1"/>
    </row>
    <row r="71" spans="1:1" ht="15" customHeight="1" x14ac:dyDescent="0.55000000000000004">
      <c r="A71" s="1"/>
    </row>
    <row r="72" spans="1:1" ht="15" customHeight="1" x14ac:dyDescent="0.55000000000000004">
      <c r="A72" s="1"/>
    </row>
    <row r="73" spans="1:1" ht="15" customHeight="1" x14ac:dyDescent="0.55000000000000004">
      <c r="A73" s="1"/>
    </row>
    <row r="74" spans="1:1" ht="15" customHeight="1" x14ac:dyDescent="0.55000000000000004">
      <c r="A74" s="1"/>
    </row>
    <row r="75" spans="1:1" ht="15" customHeight="1" x14ac:dyDescent="0.55000000000000004">
      <c r="A75" s="1"/>
    </row>
    <row r="76" spans="1:1" ht="15" customHeight="1" x14ac:dyDescent="0.55000000000000004">
      <c r="A76" s="1"/>
    </row>
    <row r="77" spans="1:1" ht="15" customHeight="1" x14ac:dyDescent="0.55000000000000004">
      <c r="A77" s="1"/>
    </row>
    <row r="78" spans="1:1" ht="15" customHeight="1" x14ac:dyDescent="0.55000000000000004">
      <c r="A78" s="1"/>
    </row>
    <row r="79" spans="1:1" ht="15" customHeight="1" x14ac:dyDescent="0.55000000000000004">
      <c r="A79" s="1"/>
    </row>
    <row r="80" spans="1:1" ht="15" customHeight="1" x14ac:dyDescent="0.55000000000000004">
      <c r="A80" s="1"/>
    </row>
    <row r="81" spans="1:1" ht="15" customHeight="1" x14ac:dyDescent="0.55000000000000004">
      <c r="A81" s="1"/>
    </row>
    <row r="82" spans="1:1" ht="15" customHeight="1" x14ac:dyDescent="0.55000000000000004">
      <c r="A82" s="1"/>
    </row>
    <row r="83" spans="1:1" ht="15" customHeight="1" x14ac:dyDescent="0.55000000000000004">
      <c r="A83" s="1"/>
    </row>
    <row r="84" spans="1:1" ht="15" customHeight="1" x14ac:dyDescent="0.55000000000000004">
      <c r="A84" s="1"/>
    </row>
    <row r="85" spans="1:1" ht="15" customHeight="1" x14ac:dyDescent="0.55000000000000004">
      <c r="A85" s="1"/>
    </row>
    <row r="86" spans="1:1" ht="15" customHeight="1" x14ac:dyDescent="0.55000000000000004">
      <c r="A86" s="1"/>
    </row>
    <row r="87" spans="1:1" ht="15" customHeight="1" x14ac:dyDescent="0.55000000000000004">
      <c r="A87" s="1"/>
    </row>
    <row r="88" spans="1:1" ht="15" customHeight="1" x14ac:dyDescent="0.55000000000000004">
      <c r="A88" s="1"/>
    </row>
    <row r="89" spans="1:1" ht="15" customHeight="1" x14ac:dyDescent="0.55000000000000004">
      <c r="A89" s="1"/>
    </row>
    <row r="90" spans="1:1" ht="15" customHeight="1" x14ac:dyDescent="0.55000000000000004">
      <c r="A90" s="1"/>
    </row>
    <row r="91" spans="1:1" ht="15" customHeight="1" x14ac:dyDescent="0.55000000000000004">
      <c r="A91" s="1"/>
    </row>
    <row r="92" spans="1:1" ht="15" customHeight="1" x14ac:dyDescent="0.55000000000000004">
      <c r="A92" s="1"/>
    </row>
    <row r="93" spans="1:1" ht="15" customHeight="1" x14ac:dyDescent="0.55000000000000004">
      <c r="A93" s="1"/>
    </row>
    <row r="94" spans="1:1" ht="15" customHeight="1" x14ac:dyDescent="0.55000000000000004">
      <c r="A94" s="1"/>
    </row>
    <row r="95" spans="1:1" ht="15" customHeight="1" x14ac:dyDescent="0.55000000000000004">
      <c r="A95" s="1"/>
    </row>
    <row r="96" spans="1:1" ht="15" customHeight="1" x14ac:dyDescent="0.55000000000000004">
      <c r="A96" s="1"/>
    </row>
    <row r="97" spans="1:1" ht="15" customHeight="1" x14ac:dyDescent="0.55000000000000004">
      <c r="A97" s="1"/>
    </row>
    <row r="98" spans="1:1" ht="15" customHeight="1" x14ac:dyDescent="0.55000000000000004">
      <c r="A98" s="1"/>
    </row>
    <row r="99" spans="1:1" ht="15" customHeight="1" x14ac:dyDescent="0.55000000000000004">
      <c r="A99" s="1"/>
    </row>
    <row r="100" spans="1:1" ht="15" customHeight="1" x14ac:dyDescent="0.55000000000000004">
      <c r="A100" s="1"/>
    </row>
    <row r="101" spans="1:1" ht="15" customHeight="1" x14ac:dyDescent="0.55000000000000004">
      <c r="A101" s="1"/>
    </row>
    <row r="102" spans="1:1" ht="15" customHeight="1" x14ac:dyDescent="0.55000000000000004">
      <c r="A102" s="1"/>
    </row>
    <row r="103" spans="1:1" ht="15" customHeight="1" x14ac:dyDescent="0.55000000000000004">
      <c r="A103" s="1"/>
    </row>
    <row r="104" spans="1:1" ht="15" customHeight="1" x14ac:dyDescent="0.55000000000000004">
      <c r="A104" s="1"/>
    </row>
    <row r="105" spans="1:1" ht="15" customHeight="1" x14ac:dyDescent="0.55000000000000004">
      <c r="A105" s="1"/>
    </row>
    <row r="106" spans="1:1" ht="15" customHeight="1" x14ac:dyDescent="0.55000000000000004">
      <c r="A106" s="1"/>
    </row>
    <row r="107" spans="1:1" ht="15" customHeight="1" x14ac:dyDescent="0.55000000000000004">
      <c r="A107" s="1"/>
    </row>
    <row r="108" spans="1:1" ht="15" customHeight="1" x14ac:dyDescent="0.55000000000000004">
      <c r="A108" s="1"/>
    </row>
  </sheetData>
  <mergeCells count="3">
    <mergeCell ref="A10:B10"/>
    <mergeCell ref="A12:B12"/>
    <mergeCell ref="A14:B14"/>
  </mergeCells>
  <pageMargins left="0.7" right="0.7" top="0.75" bottom="0.75" header="0.3" footer="0.3"/>
  <pageSetup scale="67"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6"/>
  <sheetViews>
    <sheetView zoomScaleNormal="100" workbookViewId="0">
      <selection activeCell="B29" sqref="B29"/>
    </sheetView>
  </sheetViews>
  <sheetFormatPr defaultColWidth="21.5" defaultRowHeight="13" x14ac:dyDescent="0.3"/>
  <cols>
    <col min="1" max="1" width="71" customWidth="1"/>
    <col min="2" max="3" width="11.796875" customWidth="1"/>
    <col min="4" max="4" width="3.5" customWidth="1"/>
    <col min="5" max="5" width="11.796875" customWidth="1"/>
    <col min="6" max="6" width="3.5" customWidth="1"/>
    <col min="7" max="7" width="11.796875" customWidth="1"/>
    <col min="8" max="8" width="3.5" customWidth="1"/>
    <col min="9" max="9" width="11.796875" customWidth="1"/>
    <col min="10" max="10" width="3.5" customWidth="1"/>
    <col min="11" max="11" width="0.796875" customWidth="1"/>
    <col min="12" max="13" width="8.796875" customWidth="1"/>
    <col min="14" max="14" width="0.796875" hidden="1" customWidth="1"/>
    <col min="15" max="16" width="11" hidden="1" customWidth="1"/>
    <col min="17" max="17" width="0.796875" hidden="1" customWidth="1"/>
    <col min="18" max="18" width="10" hidden="1" customWidth="1"/>
  </cols>
  <sheetData>
    <row r="1" spans="1:18" ht="12" customHeight="1" x14ac:dyDescent="0.3">
      <c r="A1" s="27" t="s">
        <v>23</v>
      </c>
      <c r="B1" s="19"/>
      <c r="C1" s="19"/>
      <c r="D1" s="19"/>
      <c r="E1" s="19"/>
      <c r="F1" s="19"/>
      <c r="G1" s="383"/>
      <c r="H1" s="381"/>
      <c r="I1" s="381"/>
      <c r="J1" s="381"/>
      <c r="K1" s="381"/>
      <c r="L1" s="381"/>
      <c r="M1" s="381"/>
      <c r="N1" s="19"/>
      <c r="O1" s="3"/>
    </row>
    <row r="2" spans="1:18" ht="32.15" customHeight="1" x14ac:dyDescent="0.3">
      <c r="A2" s="20" t="s">
        <v>198</v>
      </c>
      <c r="B2" s="21"/>
      <c r="C2" s="21"/>
      <c r="D2" s="21"/>
      <c r="E2" s="22"/>
      <c r="F2" s="22"/>
      <c r="G2" s="384"/>
      <c r="H2" s="384"/>
      <c r="I2" s="384"/>
      <c r="J2" s="384"/>
      <c r="K2" s="384"/>
      <c r="L2" s="384"/>
      <c r="M2" s="384"/>
      <c r="N2" s="22"/>
      <c r="O2" s="8"/>
      <c r="P2" s="8"/>
      <c r="Q2" s="8"/>
      <c r="R2" s="8"/>
    </row>
    <row r="3" spans="1:18" s="86" customFormat="1" ht="12" customHeight="1" x14ac:dyDescent="0.2">
      <c r="A3" s="190"/>
      <c r="B3" s="191"/>
      <c r="C3" s="191"/>
      <c r="D3" s="191"/>
      <c r="E3" s="192"/>
      <c r="F3" s="192"/>
      <c r="G3" s="192"/>
      <c r="H3" s="192"/>
      <c r="I3" s="192"/>
      <c r="J3" s="192"/>
      <c r="K3" s="192"/>
      <c r="L3" s="430"/>
      <c r="M3" s="430"/>
      <c r="N3" s="144"/>
      <c r="O3" s="191"/>
      <c r="P3" s="191"/>
      <c r="Q3" s="191"/>
      <c r="R3" s="191"/>
    </row>
    <row r="4" spans="1:18" s="86" customFormat="1" ht="12" customHeight="1" x14ac:dyDescent="0.25">
      <c r="A4" s="52"/>
      <c r="B4" s="56"/>
      <c r="C4" s="56"/>
      <c r="D4" s="56"/>
      <c r="E4" s="53"/>
      <c r="F4" s="53"/>
      <c r="G4" s="53"/>
      <c r="H4" s="53"/>
      <c r="I4" s="53"/>
      <c r="J4" s="53"/>
      <c r="K4" s="53"/>
      <c r="L4" s="396" t="s">
        <v>26</v>
      </c>
      <c r="M4" s="388"/>
      <c r="N4" s="54"/>
      <c r="O4" s="55"/>
      <c r="P4" s="56"/>
      <c r="Q4" s="56"/>
      <c r="R4" s="57" t="s">
        <v>27</v>
      </c>
    </row>
    <row r="5" spans="1:18" s="86" customFormat="1" ht="12" customHeight="1" x14ac:dyDescent="0.25">
      <c r="A5" s="122" t="s">
        <v>210</v>
      </c>
      <c r="B5" s="59" t="s">
        <v>28</v>
      </c>
      <c r="C5" s="60" t="s">
        <v>29</v>
      </c>
      <c r="D5" s="193"/>
      <c r="E5" s="60" t="s">
        <v>30</v>
      </c>
      <c r="F5" s="193"/>
      <c r="G5" s="60" t="s">
        <v>31</v>
      </c>
      <c r="H5" s="193"/>
      <c r="I5" s="60" t="s">
        <v>32</v>
      </c>
      <c r="J5" s="193"/>
      <c r="K5" s="56"/>
      <c r="L5" s="61" t="s">
        <v>29</v>
      </c>
      <c r="M5" s="61" t="s">
        <v>32</v>
      </c>
      <c r="N5" s="138"/>
      <c r="O5" s="59" t="s">
        <v>33</v>
      </c>
      <c r="P5" s="60" t="s">
        <v>34</v>
      </c>
      <c r="Q5" s="51"/>
      <c r="R5" s="59" t="s">
        <v>34</v>
      </c>
    </row>
    <row r="6" spans="1:18" s="86" customFormat="1" ht="12" customHeight="1" x14ac:dyDescent="0.25">
      <c r="A6" s="86" t="s">
        <v>211</v>
      </c>
      <c r="B6" s="322">
        <v>41789</v>
      </c>
      <c r="C6" s="313">
        <v>38721</v>
      </c>
      <c r="D6" s="368" t="s">
        <v>199</v>
      </c>
      <c r="E6" s="313">
        <v>37005</v>
      </c>
      <c r="F6" s="368" t="s">
        <v>199</v>
      </c>
      <c r="G6" s="313">
        <v>36404</v>
      </c>
      <c r="H6" s="368" t="s">
        <v>199</v>
      </c>
      <c r="I6" s="313">
        <v>37235</v>
      </c>
      <c r="J6" s="368" t="s">
        <v>199</v>
      </c>
      <c r="K6" s="370"/>
      <c r="L6" s="195">
        <v>7.9233490870587023E-2</v>
      </c>
      <c r="M6" s="195">
        <v>0.12230428360413589</v>
      </c>
      <c r="N6" s="66"/>
      <c r="O6" s="196">
        <v>0</v>
      </c>
      <c r="P6" s="194">
        <v>0</v>
      </c>
      <c r="Q6" s="67"/>
      <c r="R6" s="197" t="e">
        <f>(O6-P6)/P6</f>
        <v>#DIV/0!</v>
      </c>
    </row>
    <row r="7" spans="1:18" s="86" customFormat="1" ht="12" customHeight="1" x14ac:dyDescent="0.25">
      <c r="A7" s="86" t="s">
        <v>212</v>
      </c>
      <c r="B7" s="322">
        <v>304089</v>
      </c>
      <c r="C7" s="323">
        <v>278098</v>
      </c>
      <c r="D7" s="369" t="s">
        <v>199</v>
      </c>
      <c r="E7" s="323">
        <v>269926</v>
      </c>
      <c r="F7" s="369" t="s">
        <v>199</v>
      </c>
      <c r="G7" s="323">
        <v>264781</v>
      </c>
      <c r="H7" s="369" t="s">
        <v>199</v>
      </c>
      <c r="I7" s="323">
        <v>256034</v>
      </c>
      <c r="J7" s="369" t="s">
        <v>199</v>
      </c>
      <c r="K7" s="370"/>
      <c r="L7" s="69">
        <v>9.3459859473998375E-2</v>
      </c>
      <c r="M7" s="69">
        <v>0.18768991618300696</v>
      </c>
      <c r="N7" s="66"/>
      <c r="O7" s="66">
        <v>0</v>
      </c>
      <c r="P7" s="67">
        <v>0</v>
      </c>
      <c r="Q7" s="67"/>
      <c r="R7" s="197" t="e">
        <f>(O7-P7)/P7</f>
        <v>#DIV/0!</v>
      </c>
    </row>
    <row r="8" spans="1:18" s="86" customFormat="1" ht="12" customHeight="1" x14ac:dyDescent="0.25">
      <c r="A8" s="86" t="s">
        <v>213</v>
      </c>
      <c r="B8" s="322">
        <v>242187</v>
      </c>
      <c r="C8" s="323">
        <v>215388</v>
      </c>
      <c r="D8" s="369" t="s">
        <v>199</v>
      </c>
      <c r="E8" s="323">
        <v>208044</v>
      </c>
      <c r="F8" s="369" t="s">
        <v>199</v>
      </c>
      <c r="G8" s="323">
        <v>201146</v>
      </c>
      <c r="H8" s="369" t="s">
        <v>199</v>
      </c>
      <c r="I8" s="323">
        <v>195082</v>
      </c>
      <c r="J8" s="369" t="s">
        <v>199</v>
      </c>
      <c r="K8" s="370"/>
      <c r="L8" s="69">
        <v>0.12442197336898991</v>
      </c>
      <c r="M8" s="69">
        <v>0.24146256446007319</v>
      </c>
      <c r="N8" s="66"/>
      <c r="O8" s="66">
        <v>0</v>
      </c>
      <c r="P8" s="67">
        <v>0</v>
      </c>
      <c r="Q8" s="67"/>
      <c r="R8" s="197" t="e">
        <f>(O8-P8)/P8</f>
        <v>#DIV/0!</v>
      </c>
    </row>
    <row r="9" spans="1:18" s="86" customFormat="1" ht="12" customHeight="1" x14ac:dyDescent="0.25">
      <c r="A9" s="63"/>
      <c r="B9" s="54"/>
      <c r="C9" s="63"/>
      <c r="D9" s="63"/>
      <c r="E9" s="63"/>
      <c r="F9" s="63"/>
      <c r="G9" s="63"/>
      <c r="H9" s="63"/>
      <c r="I9" s="63"/>
      <c r="J9" s="63"/>
      <c r="K9" s="63"/>
      <c r="L9" s="91"/>
      <c r="M9" s="91"/>
      <c r="N9" s="54"/>
      <c r="O9" s="54"/>
      <c r="P9" s="63"/>
      <c r="Q9" s="63"/>
      <c r="R9" s="69"/>
    </row>
    <row r="10" spans="1:18" s="86" customFormat="1" ht="12" customHeight="1" x14ac:dyDescent="0.25">
      <c r="A10" s="86" t="s">
        <v>352</v>
      </c>
      <c r="B10" s="358">
        <v>35.200000000000003</v>
      </c>
      <c r="C10" s="359">
        <v>37.1</v>
      </c>
      <c r="D10" s="199"/>
      <c r="E10" s="359">
        <v>35.799999999999997</v>
      </c>
      <c r="F10" s="199"/>
      <c r="G10" s="359">
        <v>35.5</v>
      </c>
      <c r="H10" s="199"/>
      <c r="I10" s="359">
        <v>34.5</v>
      </c>
      <c r="J10" s="199"/>
      <c r="K10" s="199"/>
      <c r="L10" s="69">
        <v>-5.1212938005390798E-2</v>
      </c>
      <c r="M10" s="69">
        <v>2.028985507246385E-2</v>
      </c>
      <c r="N10" s="200"/>
      <c r="O10" s="200"/>
      <c r="P10" s="199"/>
      <c r="Q10" s="199"/>
      <c r="R10" s="69"/>
    </row>
    <row r="11" spans="1:18" s="86" customFormat="1" ht="12" customHeight="1" x14ac:dyDescent="0.25">
      <c r="A11" s="86" t="s">
        <v>353</v>
      </c>
      <c r="B11" s="322">
        <v>389</v>
      </c>
      <c r="C11" s="323">
        <v>378</v>
      </c>
      <c r="D11" s="341"/>
      <c r="E11" s="323">
        <v>362</v>
      </c>
      <c r="F11" s="341"/>
      <c r="G11" s="323">
        <v>369</v>
      </c>
      <c r="H11" s="341"/>
      <c r="I11" s="323">
        <v>377</v>
      </c>
      <c r="J11" s="68"/>
      <c r="K11" s="68"/>
      <c r="L11" s="69">
        <v>2.9100529100529099E-2</v>
      </c>
      <c r="M11" s="69">
        <v>3.1830238726790451E-2</v>
      </c>
      <c r="N11" s="71"/>
      <c r="O11" s="71"/>
      <c r="P11" s="68"/>
      <c r="Q11" s="68"/>
      <c r="R11" s="69"/>
    </row>
    <row r="12" spans="1:18" s="86" customFormat="1" ht="12" customHeight="1" x14ac:dyDescent="0.2">
      <c r="A12" s="52"/>
      <c r="B12" s="201"/>
      <c r="C12" s="52"/>
      <c r="D12" s="52"/>
      <c r="E12" s="52"/>
      <c r="F12" s="52"/>
      <c r="G12" s="52"/>
      <c r="H12" s="52"/>
      <c r="I12" s="52"/>
      <c r="J12" s="52"/>
      <c r="K12" s="52"/>
      <c r="L12" s="202"/>
      <c r="M12" s="202"/>
      <c r="N12" s="201"/>
      <c r="O12" s="201"/>
      <c r="P12" s="52"/>
      <c r="Q12" s="52"/>
      <c r="R12" s="201"/>
    </row>
    <row r="13" spans="1:18" s="86" customFormat="1" ht="12" customHeight="1" x14ac:dyDescent="0.25">
      <c r="A13" s="203" t="s">
        <v>205</v>
      </c>
      <c r="B13" s="50"/>
      <c r="C13" s="51"/>
      <c r="D13" s="51"/>
      <c r="E13" s="51"/>
      <c r="F13" s="51"/>
      <c r="G13" s="51"/>
      <c r="H13" s="51"/>
      <c r="I13" s="51"/>
      <c r="J13" s="51"/>
      <c r="K13" s="51"/>
      <c r="L13" s="69"/>
      <c r="M13" s="69"/>
      <c r="N13" s="50"/>
      <c r="O13" s="50"/>
      <c r="P13" s="51"/>
      <c r="Q13" s="51"/>
      <c r="R13" s="50"/>
    </row>
    <row r="14" spans="1:18" s="86" customFormat="1" ht="12" customHeight="1" x14ac:dyDescent="0.25">
      <c r="A14" s="204" t="s">
        <v>354</v>
      </c>
      <c r="B14" s="322">
        <v>31</v>
      </c>
      <c r="C14" s="323">
        <v>33</v>
      </c>
      <c r="D14" s="341"/>
      <c r="E14" s="323">
        <v>19</v>
      </c>
      <c r="F14" s="341"/>
      <c r="G14" s="323">
        <v>21</v>
      </c>
      <c r="H14" s="341"/>
      <c r="I14" s="323">
        <v>0</v>
      </c>
      <c r="J14" s="68"/>
      <c r="K14" s="67"/>
      <c r="L14" s="69">
        <v>-6.0606060606060608E-2</v>
      </c>
      <c r="M14" s="197" t="s">
        <v>38</v>
      </c>
      <c r="N14" s="66"/>
      <c r="O14" s="66"/>
      <c r="P14" s="67"/>
      <c r="Q14" s="67"/>
      <c r="R14" s="67"/>
    </row>
    <row r="15" spans="1:18" s="86" customFormat="1" ht="12" customHeight="1" x14ac:dyDescent="0.25">
      <c r="A15" s="204" t="s">
        <v>355</v>
      </c>
      <c r="B15" s="318">
        <v>6437</v>
      </c>
      <c r="C15" s="319">
        <v>6340</v>
      </c>
      <c r="D15" s="319"/>
      <c r="E15" s="319">
        <v>6283</v>
      </c>
      <c r="F15" s="319"/>
      <c r="G15" s="319">
        <v>6254</v>
      </c>
      <c r="H15" s="319"/>
      <c r="I15" s="319">
        <v>6169</v>
      </c>
      <c r="J15" s="51"/>
      <c r="K15" s="67"/>
      <c r="L15" s="69">
        <v>1.5299684542586751E-2</v>
      </c>
      <c r="M15" s="69">
        <v>4.3443021559409954E-2</v>
      </c>
      <c r="N15" s="66"/>
      <c r="O15" s="66"/>
      <c r="P15" s="67"/>
      <c r="Q15" s="67"/>
      <c r="R15" s="67"/>
    </row>
    <row r="16" spans="1:18" s="86" customFormat="1" ht="12" customHeight="1" x14ac:dyDescent="0.25">
      <c r="A16" s="204" t="s">
        <v>214</v>
      </c>
      <c r="B16" s="322">
        <v>549206</v>
      </c>
      <c r="C16" s="323">
        <v>573475</v>
      </c>
      <c r="D16" s="341"/>
      <c r="E16" s="323">
        <v>547522</v>
      </c>
      <c r="F16" s="341"/>
      <c r="G16" s="323">
        <v>532384</v>
      </c>
      <c r="H16" s="341"/>
      <c r="I16" s="323">
        <v>507606</v>
      </c>
      <c r="J16" s="68"/>
      <c r="K16" s="70"/>
      <c r="L16" s="69">
        <v>-4.2319194385108332E-2</v>
      </c>
      <c r="M16" s="69">
        <v>8.1953326004814753E-2</v>
      </c>
      <c r="N16" s="72"/>
      <c r="O16" s="72"/>
      <c r="P16" s="70"/>
      <c r="Q16" s="70"/>
      <c r="R16" s="70"/>
    </row>
    <row r="17" spans="1:18" s="86" customFormat="1" ht="12" customHeight="1" x14ac:dyDescent="0.25">
      <c r="A17" s="204" t="s">
        <v>215</v>
      </c>
      <c r="B17" s="322">
        <v>9419</v>
      </c>
      <c r="C17" s="323">
        <v>9420</v>
      </c>
      <c r="D17" s="323"/>
      <c r="E17" s="323">
        <v>9222</v>
      </c>
      <c r="F17" s="323"/>
      <c r="G17" s="323">
        <v>9440</v>
      </c>
      <c r="H17" s="323"/>
      <c r="I17" s="323">
        <v>10093</v>
      </c>
      <c r="J17" s="67"/>
      <c r="K17" s="67"/>
      <c r="L17" s="69">
        <v>0</v>
      </c>
      <c r="M17" s="69">
        <v>-6.6778955711879515E-2</v>
      </c>
      <c r="N17" s="66"/>
      <c r="O17" s="66"/>
      <c r="P17" s="67"/>
      <c r="Q17" s="67"/>
      <c r="R17" s="67"/>
    </row>
    <row r="18" spans="1:18" s="86" customFormat="1" ht="12" customHeight="1" x14ac:dyDescent="0.25">
      <c r="A18" s="205"/>
      <c r="B18" s="66"/>
      <c r="C18" s="67"/>
      <c r="D18" s="67"/>
      <c r="E18" s="67"/>
      <c r="F18" s="67"/>
      <c r="G18" s="67"/>
      <c r="H18" s="67"/>
      <c r="I18" s="67"/>
      <c r="J18" s="67"/>
      <c r="K18" s="67"/>
      <c r="L18" s="91"/>
      <c r="M18" s="91"/>
      <c r="N18" s="66"/>
      <c r="O18" s="66"/>
      <c r="P18" s="67"/>
      <c r="Q18" s="67"/>
      <c r="R18" s="67"/>
    </row>
    <row r="19" spans="1:18" s="86" customFormat="1" ht="12" customHeight="1" x14ac:dyDescent="0.25">
      <c r="A19" s="203" t="s">
        <v>208</v>
      </c>
      <c r="B19" s="91"/>
      <c r="C19" s="99"/>
      <c r="D19" s="99"/>
      <c r="E19" s="99"/>
      <c r="F19" s="99"/>
      <c r="G19" s="99"/>
      <c r="H19" s="99"/>
      <c r="I19" s="99"/>
      <c r="J19" s="99"/>
      <c r="K19" s="99"/>
      <c r="L19" s="91"/>
      <c r="M19" s="91"/>
      <c r="N19" s="91"/>
      <c r="O19" s="91"/>
      <c r="P19" s="99"/>
      <c r="Q19" s="99"/>
      <c r="R19" s="99"/>
    </row>
    <row r="20" spans="1:18" s="86" customFormat="1" ht="12" customHeight="1" x14ac:dyDescent="0.25">
      <c r="A20" s="206" t="s">
        <v>356</v>
      </c>
      <c r="B20" s="314">
        <v>3724</v>
      </c>
      <c r="C20" s="315">
        <v>3562</v>
      </c>
      <c r="D20" s="315"/>
      <c r="E20" s="315">
        <v>3550</v>
      </c>
      <c r="F20" s="315"/>
      <c r="G20" s="315">
        <v>3400</v>
      </c>
      <c r="H20" s="315"/>
      <c r="I20" s="315">
        <v>3266</v>
      </c>
      <c r="J20" s="131"/>
      <c r="K20" s="142"/>
      <c r="L20" s="77">
        <v>4.5480067377877596E-2</v>
      </c>
      <c r="M20" s="77">
        <v>0.14023270055113288</v>
      </c>
      <c r="N20" s="129"/>
      <c r="O20" s="129"/>
      <c r="P20" s="131"/>
      <c r="Q20" s="131"/>
      <c r="R20" s="131"/>
    </row>
    <row r="21" spans="1:18" s="86" customFormat="1" ht="12" customHeight="1" x14ac:dyDescent="0.2">
      <c r="A21" s="387" t="s">
        <v>393</v>
      </c>
      <c r="B21" s="386"/>
      <c r="C21" s="386"/>
      <c r="D21" s="386"/>
      <c r="E21" s="386"/>
      <c r="F21" s="386"/>
      <c r="G21" s="386"/>
      <c r="H21" s="386"/>
      <c r="I21" s="386"/>
      <c r="J21" s="386"/>
      <c r="K21" s="386"/>
      <c r="L21" s="386"/>
      <c r="M21" s="386"/>
    </row>
    <row r="22" spans="1:18" s="86" customFormat="1" ht="12" customHeight="1" x14ac:dyDescent="0.2">
      <c r="A22" s="387" t="s">
        <v>397</v>
      </c>
      <c r="B22" s="386"/>
      <c r="C22" s="386"/>
      <c r="D22" s="386"/>
      <c r="E22" s="386"/>
      <c r="F22" s="386"/>
      <c r="G22" s="386"/>
      <c r="H22" s="386"/>
      <c r="I22" s="386"/>
      <c r="J22" s="386"/>
      <c r="K22" s="386"/>
      <c r="L22" s="386"/>
      <c r="M22" s="386"/>
    </row>
    <row r="23" spans="1:18" s="86" customFormat="1" ht="12" customHeight="1" x14ac:dyDescent="0.2">
      <c r="A23" s="387" t="s">
        <v>398</v>
      </c>
      <c r="B23" s="386"/>
      <c r="C23" s="386"/>
      <c r="D23" s="386"/>
      <c r="E23" s="386"/>
      <c r="F23" s="386"/>
      <c r="G23" s="386"/>
      <c r="H23" s="386"/>
      <c r="I23" s="386"/>
      <c r="J23" s="386"/>
      <c r="K23" s="386"/>
      <c r="L23" s="386"/>
      <c r="M23" s="386"/>
    </row>
    <row r="24" spans="1:18" s="86" customFormat="1" ht="21.65" customHeight="1" x14ac:dyDescent="0.2">
      <c r="A24" s="387" t="s">
        <v>399</v>
      </c>
      <c r="B24" s="386"/>
      <c r="C24" s="386"/>
      <c r="D24" s="386"/>
      <c r="E24" s="386"/>
      <c r="F24" s="386"/>
      <c r="G24" s="386"/>
      <c r="H24" s="386"/>
      <c r="I24" s="386"/>
      <c r="J24" s="386"/>
      <c r="K24" s="386"/>
      <c r="L24" s="386"/>
      <c r="M24" s="386"/>
    </row>
    <row r="25" spans="1:18" s="86" customFormat="1" ht="12" customHeight="1" x14ac:dyDescent="0.2">
      <c r="A25" s="387" t="s">
        <v>400</v>
      </c>
      <c r="B25" s="386"/>
      <c r="C25" s="386"/>
      <c r="D25" s="386"/>
      <c r="E25" s="386"/>
      <c r="F25" s="386"/>
      <c r="G25" s="386"/>
      <c r="H25" s="386"/>
      <c r="I25" s="386"/>
      <c r="J25" s="386"/>
      <c r="K25" s="386"/>
      <c r="L25" s="386"/>
      <c r="M25" s="386"/>
      <c r="N25" s="52"/>
      <c r="O25" s="52"/>
      <c r="P25" s="52"/>
      <c r="Q25" s="52"/>
      <c r="R25" s="52"/>
    </row>
    <row r="26" spans="1:18" s="86" customFormat="1" ht="12" customHeight="1" x14ac:dyDescent="0.2">
      <c r="A26" s="387" t="s">
        <v>65</v>
      </c>
      <c r="B26" s="386"/>
      <c r="C26" s="386"/>
      <c r="D26" s="386"/>
      <c r="E26" s="386"/>
      <c r="F26" s="386"/>
      <c r="G26" s="386"/>
      <c r="H26" s="386"/>
      <c r="I26" s="386"/>
      <c r="J26" s="386"/>
      <c r="K26" s="386"/>
      <c r="L26" s="386"/>
      <c r="M26" s="386"/>
      <c r="N26" s="52"/>
      <c r="O26" s="52"/>
      <c r="P26" s="52"/>
      <c r="Q26" s="52"/>
      <c r="R26" s="52"/>
    </row>
  </sheetData>
  <mergeCells count="9">
    <mergeCell ref="A23:M23"/>
    <mergeCell ref="A24:M24"/>
    <mergeCell ref="A25:M25"/>
    <mergeCell ref="A26:M26"/>
    <mergeCell ref="G1:M2"/>
    <mergeCell ref="L3:M3"/>
    <mergeCell ref="L4:M4"/>
    <mergeCell ref="A21:M21"/>
    <mergeCell ref="A22:M22"/>
  </mergeCells>
  <pageMargins left="0.7" right="0.7" top="0.75" bottom="0.75" header="0.3" footer="0.3"/>
  <pageSetup scale="84" orientation="landscape" r:id="rId1"/>
  <headerFooter>
    <oddFooter>&amp;R10</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6"/>
  <sheetViews>
    <sheetView zoomScaleNormal="100" workbookViewId="0">
      <selection activeCell="I40" sqref="I40"/>
    </sheetView>
  </sheetViews>
  <sheetFormatPr defaultColWidth="21.5" defaultRowHeight="13" x14ac:dyDescent="0.3"/>
  <cols>
    <col min="1" max="1" width="71" customWidth="1"/>
    <col min="2" max="3" width="11" customWidth="1"/>
    <col min="4" max="4" width="3.5" customWidth="1"/>
    <col min="5" max="5" width="11" customWidth="1"/>
    <col min="6" max="6" width="3.5" customWidth="1"/>
    <col min="7" max="7" width="11" customWidth="1"/>
    <col min="8" max="8" width="3.5" customWidth="1"/>
    <col min="9" max="9" width="11" customWidth="1"/>
    <col min="10" max="10" width="3.5" customWidth="1"/>
    <col min="11" max="11" width="0.796875" customWidth="1"/>
    <col min="12" max="13" width="8.796875" customWidth="1"/>
    <col min="14" max="14" width="0.796875" hidden="1" customWidth="1"/>
    <col min="15" max="16" width="11" hidden="1" customWidth="1"/>
    <col min="17" max="17" width="0.796875" hidden="1" customWidth="1"/>
    <col min="18" max="18" width="10" hidden="1" customWidth="1"/>
  </cols>
  <sheetData>
    <row r="1" spans="1:18" ht="12" customHeight="1" x14ac:dyDescent="0.3">
      <c r="A1" s="114" t="s">
        <v>23</v>
      </c>
      <c r="B1" s="40"/>
      <c r="C1" s="40" t="s">
        <v>102</v>
      </c>
      <c r="D1" s="41" t="s">
        <v>102</v>
      </c>
      <c r="E1" s="41" t="s">
        <v>102</v>
      </c>
      <c r="F1" s="41" t="s">
        <v>102</v>
      </c>
      <c r="G1" s="433"/>
      <c r="H1" s="434"/>
      <c r="I1" s="435"/>
      <c r="J1" s="434"/>
      <c r="K1" s="436"/>
      <c r="L1" s="436"/>
      <c r="M1" s="436"/>
      <c r="N1" s="437"/>
      <c r="O1" s="383"/>
      <c r="P1" s="436"/>
      <c r="Q1" s="436"/>
      <c r="R1" s="436"/>
    </row>
    <row r="2" spans="1:18" ht="32.15" customHeight="1" x14ac:dyDescent="0.3">
      <c r="A2" s="117" t="s">
        <v>216</v>
      </c>
      <c r="B2" s="21"/>
      <c r="C2" s="21"/>
      <c r="D2" s="42" t="s">
        <v>102</v>
      </c>
      <c r="E2" s="42" t="s">
        <v>102</v>
      </c>
      <c r="F2" s="42" t="s">
        <v>102</v>
      </c>
      <c r="G2" s="438"/>
      <c r="H2" s="434"/>
      <c r="I2" s="438"/>
      <c r="J2" s="434"/>
      <c r="K2" s="439"/>
      <c r="L2" s="439"/>
      <c r="M2" s="439"/>
      <c r="N2" s="440"/>
      <c r="O2" s="439"/>
      <c r="P2" s="439"/>
      <c r="Q2" s="439"/>
      <c r="R2" s="439"/>
    </row>
    <row r="3" spans="1:18" s="86" customFormat="1" ht="12" customHeight="1" x14ac:dyDescent="0.2">
      <c r="A3" s="190"/>
      <c r="B3" s="191"/>
      <c r="C3" s="191"/>
      <c r="D3" s="192"/>
      <c r="E3" s="192"/>
      <c r="F3" s="192"/>
      <c r="G3" s="192"/>
      <c r="H3" s="192"/>
      <c r="I3" s="192"/>
      <c r="J3" s="192"/>
      <c r="K3" s="192"/>
      <c r="L3" s="430"/>
      <c r="M3" s="430"/>
      <c r="N3" s="144"/>
      <c r="O3" s="191"/>
      <c r="P3" s="191"/>
      <c r="Q3" s="191"/>
      <c r="R3" s="191"/>
    </row>
    <row r="4" spans="1:18" s="86" customFormat="1" ht="12" customHeight="1" x14ac:dyDescent="0.25">
      <c r="A4" s="52"/>
      <c r="B4" s="56"/>
      <c r="C4" s="56"/>
      <c r="D4" s="53"/>
      <c r="E4" s="53"/>
      <c r="F4" s="53"/>
      <c r="G4" s="53"/>
      <c r="H4" s="53"/>
      <c r="I4" s="53"/>
      <c r="J4" s="53"/>
      <c r="K4" s="53"/>
      <c r="L4" s="396" t="s">
        <v>26</v>
      </c>
      <c r="M4" s="388"/>
      <c r="N4" s="54"/>
      <c r="O4" s="55"/>
      <c r="P4" s="56"/>
      <c r="Q4" s="56"/>
      <c r="R4" s="57" t="s">
        <v>27</v>
      </c>
    </row>
    <row r="5" spans="1:18" s="86" customFormat="1" ht="12" customHeight="1" x14ac:dyDescent="0.25">
      <c r="A5" s="122" t="s">
        <v>145</v>
      </c>
      <c r="B5" s="59" t="s">
        <v>28</v>
      </c>
      <c r="C5" s="60" t="s">
        <v>29</v>
      </c>
      <c r="D5" s="122" t="s">
        <v>199</v>
      </c>
      <c r="E5" s="60" t="s">
        <v>30</v>
      </c>
      <c r="F5" s="122" t="s">
        <v>199</v>
      </c>
      <c r="G5" s="60" t="s">
        <v>31</v>
      </c>
      <c r="H5" s="122" t="s">
        <v>199</v>
      </c>
      <c r="I5" s="60" t="s">
        <v>32</v>
      </c>
      <c r="J5" s="122" t="s">
        <v>199</v>
      </c>
      <c r="K5" s="56"/>
      <c r="L5" s="61" t="s">
        <v>29</v>
      </c>
      <c r="M5" s="61" t="s">
        <v>32</v>
      </c>
      <c r="N5" s="138"/>
      <c r="O5" s="59" t="s">
        <v>33</v>
      </c>
      <c r="P5" s="60" t="s">
        <v>34</v>
      </c>
      <c r="Q5" s="51"/>
      <c r="R5" s="59" t="s">
        <v>34</v>
      </c>
    </row>
    <row r="6" spans="1:18" s="86" customFormat="1" ht="12" customHeight="1" x14ac:dyDescent="0.25">
      <c r="A6" s="86" t="s">
        <v>200</v>
      </c>
      <c r="B6" s="54"/>
      <c r="C6" s="63"/>
      <c r="D6" s="63"/>
      <c r="E6" s="63"/>
      <c r="F6" s="63"/>
      <c r="G6" s="63"/>
      <c r="H6" s="63"/>
      <c r="I6" s="63"/>
      <c r="J6" s="63"/>
      <c r="K6" s="63"/>
      <c r="L6" s="54"/>
      <c r="M6" s="54"/>
      <c r="N6" s="54"/>
      <c r="O6" s="54"/>
      <c r="P6" s="63"/>
      <c r="Q6" s="63"/>
      <c r="R6" s="54"/>
    </row>
    <row r="7" spans="1:18" s="86" customFormat="1" ht="12" customHeight="1" x14ac:dyDescent="0.25">
      <c r="A7" s="371" t="s">
        <v>441</v>
      </c>
      <c r="B7" s="322">
        <v>812</v>
      </c>
      <c r="C7" s="323">
        <v>836</v>
      </c>
      <c r="D7" s="323"/>
      <c r="E7" s="323">
        <v>830</v>
      </c>
      <c r="F7" s="323"/>
      <c r="G7" s="323">
        <v>831</v>
      </c>
      <c r="H7" s="323"/>
      <c r="I7" s="323">
        <v>810</v>
      </c>
      <c r="J7" s="67"/>
      <c r="K7" s="51"/>
      <c r="L7" s="69">
        <v>-2.8708133971291867E-2</v>
      </c>
      <c r="M7" s="69">
        <v>0</v>
      </c>
      <c r="N7" s="71"/>
      <c r="O7" s="66">
        <v>812</v>
      </c>
      <c r="P7" s="67">
        <v>806</v>
      </c>
      <c r="Q7" s="99"/>
      <c r="R7" s="69">
        <f>(O7-P7)/P7</f>
        <v>7.4441687344913151E-3</v>
      </c>
    </row>
    <row r="8" spans="1:18" s="86" customFormat="1" ht="12" customHeight="1" x14ac:dyDescent="0.25">
      <c r="A8" s="73" t="s">
        <v>148</v>
      </c>
      <c r="B8" s="324">
        <v>50</v>
      </c>
      <c r="C8" s="325">
        <v>48</v>
      </c>
      <c r="D8" s="325"/>
      <c r="E8" s="325">
        <v>2</v>
      </c>
      <c r="F8" s="325"/>
      <c r="G8" s="325">
        <v>2</v>
      </c>
      <c r="H8" s="325"/>
      <c r="I8" s="325">
        <v>31</v>
      </c>
      <c r="J8" s="75"/>
      <c r="K8" s="75"/>
      <c r="L8" s="336" t="s">
        <v>38</v>
      </c>
      <c r="M8" s="324">
        <v>61</v>
      </c>
      <c r="N8" s="78"/>
      <c r="O8" s="74">
        <v>50</v>
      </c>
      <c r="P8" s="75">
        <v>31</v>
      </c>
      <c r="Q8" s="113"/>
      <c r="R8" s="77">
        <f>(O8-P8)/P8</f>
        <v>0.61290322580645162</v>
      </c>
    </row>
    <row r="9" spans="1:18" s="86" customFormat="1" ht="12" customHeight="1" x14ac:dyDescent="0.25">
      <c r="A9" s="372" t="s">
        <v>442</v>
      </c>
      <c r="B9" s="305">
        <v>862</v>
      </c>
      <c r="C9" s="306">
        <v>884</v>
      </c>
      <c r="D9" s="306"/>
      <c r="E9" s="306">
        <v>832</v>
      </c>
      <c r="F9" s="306"/>
      <c r="G9" s="306">
        <v>833</v>
      </c>
      <c r="H9" s="306"/>
      <c r="I9" s="306">
        <v>841</v>
      </c>
      <c r="J9" s="80"/>
      <c r="K9" s="80"/>
      <c r="L9" s="318">
        <v>-2</v>
      </c>
      <c r="M9" s="318">
        <v>2</v>
      </c>
      <c r="N9" s="72"/>
      <c r="O9" s="81">
        <v>862</v>
      </c>
      <c r="P9" s="80">
        <v>837</v>
      </c>
      <c r="Q9" s="99"/>
      <c r="R9" s="69">
        <f>(O9-P9)/P9</f>
        <v>2.986857825567503E-2</v>
      </c>
    </row>
    <row r="10" spans="1:18" s="86" customFormat="1" ht="12" customHeight="1" x14ac:dyDescent="0.25">
      <c r="A10" s="65" t="s">
        <v>78</v>
      </c>
      <c r="B10" s="318">
        <v>43</v>
      </c>
      <c r="C10" s="319">
        <v>44</v>
      </c>
      <c r="D10" s="319"/>
      <c r="E10" s="319">
        <v>45</v>
      </c>
      <c r="F10" s="319"/>
      <c r="G10" s="319">
        <v>44</v>
      </c>
      <c r="H10" s="319"/>
      <c r="I10" s="319">
        <v>45</v>
      </c>
      <c r="J10" s="51"/>
      <c r="K10" s="51"/>
      <c r="L10" s="318">
        <v>-2</v>
      </c>
      <c r="M10" s="318">
        <v>-4</v>
      </c>
      <c r="N10" s="72"/>
      <c r="O10" s="50">
        <v>43</v>
      </c>
      <c r="P10" s="51">
        <v>45</v>
      </c>
      <c r="Q10" s="99"/>
      <c r="R10" s="69">
        <f>(O10-P10)/P10</f>
        <v>-4.4444444444444446E-2</v>
      </c>
    </row>
    <row r="11" spans="1:18" s="86" customFormat="1" ht="12" customHeight="1" x14ac:dyDescent="0.25">
      <c r="A11" s="373" t="s">
        <v>357</v>
      </c>
      <c r="B11" s="324">
        <v>-59</v>
      </c>
      <c r="C11" s="325">
        <v>-4</v>
      </c>
      <c r="D11" s="325"/>
      <c r="E11" s="325">
        <v>-39</v>
      </c>
      <c r="F11" s="325"/>
      <c r="G11" s="325">
        <v>-23</v>
      </c>
      <c r="H11" s="325"/>
      <c r="I11" s="325">
        <v>-17</v>
      </c>
      <c r="J11" s="75"/>
      <c r="K11" s="75"/>
      <c r="L11" s="336" t="s">
        <v>38</v>
      </c>
      <c r="M11" s="336" t="s">
        <v>38</v>
      </c>
      <c r="N11" s="74"/>
      <c r="O11" s="74">
        <v>-59</v>
      </c>
      <c r="P11" s="75">
        <v>-18</v>
      </c>
      <c r="Q11" s="113"/>
      <c r="R11" s="85" t="s">
        <v>38</v>
      </c>
    </row>
    <row r="12" spans="1:18" s="86" customFormat="1" ht="12" customHeight="1" x14ac:dyDescent="0.25">
      <c r="A12" s="372" t="s">
        <v>358</v>
      </c>
      <c r="B12" s="305">
        <v>846</v>
      </c>
      <c r="C12" s="306">
        <v>924</v>
      </c>
      <c r="D12" s="306"/>
      <c r="E12" s="306">
        <v>838</v>
      </c>
      <c r="F12" s="306"/>
      <c r="G12" s="306">
        <v>854</v>
      </c>
      <c r="H12" s="306"/>
      <c r="I12" s="306">
        <v>869</v>
      </c>
      <c r="J12" s="80"/>
      <c r="K12" s="80"/>
      <c r="L12" s="318">
        <v>-8</v>
      </c>
      <c r="M12" s="318">
        <v>-3</v>
      </c>
      <c r="N12" s="50"/>
      <c r="O12" s="81">
        <v>846</v>
      </c>
      <c r="P12" s="80">
        <v>864</v>
      </c>
      <c r="Q12" s="99"/>
      <c r="R12" s="195">
        <f>(O12-P12)/P12</f>
        <v>-2.0833333333333332E-2</v>
      </c>
    </row>
    <row r="13" spans="1:18" s="86" customFormat="1" ht="12" customHeight="1" x14ac:dyDescent="0.25">
      <c r="A13" s="73" t="s">
        <v>41</v>
      </c>
      <c r="B13" s="324">
        <v>52</v>
      </c>
      <c r="C13" s="325">
        <v>47</v>
      </c>
      <c r="D13" s="325"/>
      <c r="E13" s="325">
        <v>49</v>
      </c>
      <c r="F13" s="325"/>
      <c r="G13" s="325">
        <v>59</v>
      </c>
      <c r="H13" s="325"/>
      <c r="I13" s="325">
        <v>67</v>
      </c>
      <c r="J13" s="75"/>
      <c r="K13" s="75"/>
      <c r="L13" s="324">
        <v>11</v>
      </c>
      <c r="M13" s="324">
        <v>-22</v>
      </c>
      <c r="N13" s="74"/>
      <c r="O13" s="74">
        <v>52</v>
      </c>
      <c r="P13" s="75">
        <v>75</v>
      </c>
      <c r="Q13" s="113"/>
      <c r="R13" s="77">
        <f>(O13-P13)/P13</f>
        <v>-0.30666666666666664</v>
      </c>
    </row>
    <row r="14" spans="1:18" s="86" customFormat="1" ht="12" customHeight="1" x14ac:dyDescent="0.25">
      <c r="A14" s="139" t="s">
        <v>81</v>
      </c>
      <c r="B14" s="305">
        <v>898</v>
      </c>
      <c r="C14" s="306">
        <v>971</v>
      </c>
      <c r="D14" s="306"/>
      <c r="E14" s="306">
        <v>887</v>
      </c>
      <c r="F14" s="306"/>
      <c r="G14" s="306">
        <v>913</v>
      </c>
      <c r="H14" s="306"/>
      <c r="I14" s="306">
        <v>936</v>
      </c>
      <c r="J14" s="80"/>
      <c r="K14" s="80"/>
      <c r="L14" s="318">
        <v>-8</v>
      </c>
      <c r="M14" s="318">
        <v>-4</v>
      </c>
      <c r="N14" s="50"/>
      <c r="O14" s="81">
        <v>898</v>
      </c>
      <c r="P14" s="80">
        <v>939</v>
      </c>
      <c r="Q14" s="99"/>
      <c r="R14" s="69">
        <f>(O14-P14)/P14</f>
        <v>-4.3663471778487756E-2</v>
      </c>
    </row>
    <row r="15" spans="1:18" s="86" customFormat="1" ht="12" customHeight="1" x14ac:dyDescent="0.25">
      <c r="A15" s="86" t="s">
        <v>43</v>
      </c>
      <c r="B15" s="318">
        <v>9</v>
      </c>
      <c r="C15" s="319">
        <v>0</v>
      </c>
      <c r="D15" s="319"/>
      <c r="E15" s="319">
        <v>0</v>
      </c>
      <c r="F15" s="319"/>
      <c r="G15" s="319">
        <v>-2</v>
      </c>
      <c r="H15" s="319"/>
      <c r="I15" s="319">
        <v>1</v>
      </c>
      <c r="J15" s="51"/>
      <c r="K15" s="51"/>
      <c r="L15" s="337" t="s">
        <v>38</v>
      </c>
      <c r="M15" s="337" t="s">
        <v>38</v>
      </c>
      <c r="N15" s="50"/>
      <c r="O15" s="50">
        <v>9</v>
      </c>
      <c r="P15" s="51">
        <v>1</v>
      </c>
      <c r="Q15" s="51"/>
      <c r="R15" s="87" t="s">
        <v>38</v>
      </c>
    </row>
    <row r="16" spans="1:18" s="86" customFormat="1" ht="12" customHeight="1" x14ac:dyDescent="0.25">
      <c r="A16" s="86" t="s">
        <v>201</v>
      </c>
      <c r="B16" s="318">
        <v>687</v>
      </c>
      <c r="C16" s="319">
        <v>722</v>
      </c>
      <c r="D16" s="319"/>
      <c r="E16" s="319">
        <v>582</v>
      </c>
      <c r="F16" s="319"/>
      <c r="G16" s="319">
        <v>646</v>
      </c>
      <c r="H16" s="319"/>
      <c r="I16" s="319">
        <v>660</v>
      </c>
      <c r="J16" s="51"/>
      <c r="K16" s="51"/>
      <c r="L16" s="318">
        <v>-5</v>
      </c>
      <c r="M16" s="318">
        <v>4</v>
      </c>
      <c r="N16" s="50"/>
      <c r="O16" s="50">
        <v>687</v>
      </c>
      <c r="P16" s="51">
        <v>660</v>
      </c>
      <c r="Q16" s="51"/>
      <c r="R16" s="69">
        <f>(O16-P16)/P16</f>
        <v>4.0909090909090909E-2</v>
      </c>
    </row>
    <row r="17" spans="1:18" s="86" customFormat="1" ht="12" customHeight="1" x14ac:dyDescent="0.25">
      <c r="A17" s="88" t="s">
        <v>89</v>
      </c>
      <c r="B17" s="324">
        <v>8</v>
      </c>
      <c r="C17" s="325">
        <v>9</v>
      </c>
      <c r="D17" s="325"/>
      <c r="E17" s="325">
        <v>10</v>
      </c>
      <c r="F17" s="325"/>
      <c r="G17" s="325">
        <v>9</v>
      </c>
      <c r="H17" s="325"/>
      <c r="I17" s="325">
        <v>9</v>
      </c>
      <c r="J17" s="75"/>
      <c r="K17" s="75"/>
      <c r="L17" s="324">
        <v>-11</v>
      </c>
      <c r="M17" s="324">
        <v>-11</v>
      </c>
      <c r="N17" s="74"/>
      <c r="O17" s="74">
        <v>8</v>
      </c>
      <c r="P17" s="75">
        <v>9</v>
      </c>
      <c r="Q17" s="75"/>
      <c r="R17" s="77">
        <f>(O17-P17)/P17</f>
        <v>-0.1111111111111111</v>
      </c>
    </row>
    <row r="18" spans="1:18" s="86" customFormat="1" ht="12" customHeight="1" x14ac:dyDescent="0.25">
      <c r="A18" s="140" t="s">
        <v>91</v>
      </c>
      <c r="B18" s="356">
        <v>695</v>
      </c>
      <c r="C18" s="357">
        <v>731</v>
      </c>
      <c r="D18" s="357"/>
      <c r="E18" s="357">
        <v>592</v>
      </c>
      <c r="F18" s="357"/>
      <c r="G18" s="357">
        <v>655</v>
      </c>
      <c r="H18" s="357"/>
      <c r="I18" s="357">
        <v>669</v>
      </c>
      <c r="J18" s="183"/>
      <c r="K18" s="183"/>
      <c r="L18" s="324">
        <v>-5</v>
      </c>
      <c r="M18" s="324">
        <v>4</v>
      </c>
      <c r="N18" s="182"/>
      <c r="O18" s="182">
        <v>695</v>
      </c>
      <c r="P18" s="183">
        <v>669</v>
      </c>
      <c r="Q18" s="183"/>
      <c r="R18" s="77">
        <f>(O18-P18)/P18</f>
        <v>3.8863976083707022E-2</v>
      </c>
    </row>
    <row r="19" spans="1:18" s="86" customFormat="1" ht="12" customHeight="1" x14ac:dyDescent="0.25">
      <c r="A19" s="140" t="s">
        <v>202</v>
      </c>
      <c r="B19" s="330">
        <v>194</v>
      </c>
      <c r="C19" s="331">
        <v>240</v>
      </c>
      <c r="D19" s="331"/>
      <c r="E19" s="331">
        <v>295</v>
      </c>
      <c r="F19" s="331"/>
      <c r="G19" s="331">
        <v>260</v>
      </c>
      <c r="H19" s="331"/>
      <c r="I19" s="331">
        <v>266</v>
      </c>
      <c r="J19" s="97"/>
      <c r="K19" s="97"/>
      <c r="L19" s="77">
        <v>-0.19166666666666668</v>
      </c>
      <c r="M19" s="77">
        <v>-0.27</v>
      </c>
      <c r="N19" s="96"/>
      <c r="O19" s="96">
        <v>194</v>
      </c>
      <c r="P19" s="97">
        <v>269</v>
      </c>
      <c r="Q19" s="97"/>
      <c r="R19" s="77">
        <f>(O19-P19)/P19</f>
        <v>-0.27881040892193309</v>
      </c>
    </row>
    <row r="20" spans="1:18" s="86" customFormat="1" ht="12" customHeight="1" x14ac:dyDescent="0.25">
      <c r="A20" s="63"/>
      <c r="B20" s="72"/>
      <c r="C20" s="70"/>
      <c r="D20" s="70"/>
      <c r="E20" s="70"/>
      <c r="F20" s="70"/>
      <c r="G20" s="70"/>
      <c r="H20" s="70"/>
      <c r="I20" s="70"/>
      <c r="J20" s="70"/>
      <c r="K20" s="70"/>
      <c r="L20" s="72"/>
      <c r="M20" s="72"/>
      <c r="N20" s="72"/>
      <c r="O20" s="72"/>
      <c r="P20" s="70"/>
      <c r="Q20" s="70"/>
      <c r="R20" s="72"/>
    </row>
    <row r="21" spans="1:18" s="86" customFormat="1" ht="12" customHeight="1" x14ac:dyDescent="0.25">
      <c r="A21" s="86" t="s">
        <v>50</v>
      </c>
      <c r="B21" s="69">
        <v>0.22</v>
      </c>
      <c r="C21" s="188">
        <v>0.25</v>
      </c>
      <c r="D21" s="188"/>
      <c r="E21" s="188">
        <v>0.33</v>
      </c>
      <c r="F21" s="188"/>
      <c r="G21" s="188">
        <v>0.28999999999999998</v>
      </c>
      <c r="H21" s="188"/>
      <c r="I21" s="188">
        <v>0.28000000000000003</v>
      </c>
      <c r="J21" s="188"/>
      <c r="K21" s="188"/>
      <c r="L21" s="69"/>
      <c r="M21" s="69"/>
      <c r="N21" s="69"/>
      <c r="O21" s="69">
        <v>0</v>
      </c>
      <c r="P21" s="188">
        <v>0.28999999999999998</v>
      </c>
      <c r="Q21" s="188"/>
      <c r="R21" s="69"/>
    </row>
    <row r="22" spans="1:18" s="86" customFormat="1" ht="12" customHeight="1" x14ac:dyDescent="0.25">
      <c r="A22" s="374" t="s">
        <v>359</v>
      </c>
      <c r="B22" s="69">
        <v>0.24</v>
      </c>
      <c r="C22" s="188">
        <v>0.27</v>
      </c>
      <c r="D22" s="188"/>
      <c r="E22" s="188">
        <v>0.37</v>
      </c>
      <c r="F22" s="188"/>
      <c r="G22" s="188">
        <v>0.32</v>
      </c>
      <c r="H22" s="188"/>
      <c r="I22" s="188">
        <v>0.31</v>
      </c>
      <c r="J22" s="188"/>
      <c r="K22" s="188"/>
      <c r="L22" s="69"/>
      <c r="M22" s="69"/>
      <c r="N22" s="69"/>
      <c r="O22" s="69">
        <v>0</v>
      </c>
      <c r="P22" s="188">
        <v>0.32</v>
      </c>
      <c r="Q22" s="188"/>
      <c r="R22" s="69"/>
    </row>
    <row r="23" spans="1:18" s="86" customFormat="1" ht="12" customHeight="1" x14ac:dyDescent="0.25">
      <c r="A23" s="68"/>
      <c r="B23" s="66"/>
      <c r="C23" s="67"/>
      <c r="D23" s="67"/>
      <c r="E23" s="67"/>
      <c r="F23" s="67"/>
      <c r="G23" s="67"/>
      <c r="H23" s="67"/>
      <c r="I23" s="67"/>
      <c r="J23" s="67"/>
      <c r="K23" s="67"/>
      <c r="L23" s="66"/>
      <c r="M23" s="66"/>
      <c r="N23" s="66"/>
      <c r="O23" s="66"/>
      <c r="P23" s="67"/>
      <c r="Q23" s="67"/>
      <c r="R23" s="66"/>
    </row>
    <row r="24" spans="1:18" s="86" customFormat="1" ht="12" customHeight="1" x14ac:dyDescent="0.25">
      <c r="A24" s="86" t="s">
        <v>203</v>
      </c>
      <c r="B24" s="66"/>
      <c r="C24" s="67"/>
      <c r="D24" s="67"/>
      <c r="E24" s="67"/>
      <c r="F24" s="67"/>
      <c r="G24" s="67"/>
      <c r="H24" s="67"/>
      <c r="I24" s="67"/>
      <c r="J24" s="67"/>
      <c r="K24" s="67"/>
      <c r="L24" s="69"/>
      <c r="M24" s="69"/>
      <c r="N24" s="66"/>
      <c r="O24" s="66"/>
      <c r="P24" s="67"/>
      <c r="Q24" s="67"/>
      <c r="R24" s="69"/>
    </row>
    <row r="25" spans="1:18" s="86" customFormat="1" ht="12" customHeight="1" x14ac:dyDescent="0.25">
      <c r="A25" s="65" t="s">
        <v>217</v>
      </c>
      <c r="B25" s="322">
        <v>620</v>
      </c>
      <c r="C25" s="323">
        <v>692</v>
      </c>
      <c r="D25" s="323"/>
      <c r="E25" s="323">
        <v>608</v>
      </c>
      <c r="F25" s="323"/>
      <c r="G25" s="323">
        <v>622</v>
      </c>
      <c r="H25" s="323"/>
      <c r="I25" s="323">
        <v>640</v>
      </c>
      <c r="J25" s="67"/>
      <c r="K25" s="67"/>
      <c r="L25" s="69">
        <v>-0.10404624277456648</v>
      </c>
      <c r="M25" s="69">
        <v>-3.125E-2</v>
      </c>
      <c r="N25" s="71"/>
      <c r="O25" s="66">
        <v>620</v>
      </c>
      <c r="P25" s="67">
        <v>637</v>
      </c>
      <c r="Q25" s="99"/>
      <c r="R25" s="69">
        <f>(O25-P25)/P25</f>
        <v>-2.6687598116169546E-2</v>
      </c>
    </row>
    <row r="26" spans="1:18" s="86" customFormat="1" ht="12" customHeight="1" x14ac:dyDescent="0.25">
      <c r="A26" s="73" t="s">
        <v>218</v>
      </c>
      <c r="B26" s="324">
        <v>278</v>
      </c>
      <c r="C26" s="325">
        <v>279</v>
      </c>
      <c r="D26" s="325"/>
      <c r="E26" s="325">
        <v>279</v>
      </c>
      <c r="F26" s="325"/>
      <c r="G26" s="325">
        <v>291</v>
      </c>
      <c r="H26" s="325"/>
      <c r="I26" s="325">
        <v>296</v>
      </c>
      <c r="J26" s="75"/>
      <c r="K26" s="75"/>
      <c r="L26" s="74">
        <v>0</v>
      </c>
      <c r="M26" s="324">
        <v>-6</v>
      </c>
      <c r="N26" s="72"/>
      <c r="O26" s="74">
        <v>278</v>
      </c>
      <c r="P26" s="75">
        <v>302</v>
      </c>
      <c r="Q26" s="99"/>
      <c r="R26" s="77">
        <f>(O26-P26)/P26</f>
        <v>-7.9470198675496692E-2</v>
      </c>
    </row>
    <row r="27" spans="1:18" s="86" customFormat="1" ht="12" customHeight="1" x14ac:dyDescent="0.25">
      <c r="A27" s="207" t="s">
        <v>209</v>
      </c>
      <c r="B27" s="322">
        <v>898</v>
      </c>
      <c r="C27" s="323">
        <v>971</v>
      </c>
      <c r="D27" s="323"/>
      <c r="E27" s="323">
        <v>887</v>
      </c>
      <c r="F27" s="323"/>
      <c r="G27" s="323">
        <v>913</v>
      </c>
      <c r="H27" s="323"/>
      <c r="I27" s="323">
        <v>936</v>
      </c>
      <c r="J27" s="67"/>
      <c r="K27" s="67"/>
      <c r="L27" s="69">
        <v>-7.5180226570545836E-2</v>
      </c>
      <c r="M27" s="69">
        <v>-4.05982905982906E-2</v>
      </c>
      <c r="N27" s="72"/>
      <c r="O27" s="66">
        <v>898</v>
      </c>
      <c r="P27" s="67">
        <v>939</v>
      </c>
      <c r="Q27" s="99"/>
      <c r="R27" s="69">
        <f>(O27-P27)/P27</f>
        <v>-4.3663471778487756E-2</v>
      </c>
    </row>
    <row r="28" spans="1:18" s="86" customFormat="1" ht="12" customHeight="1" x14ac:dyDescent="0.25">
      <c r="A28" s="68"/>
      <c r="B28" s="66"/>
      <c r="C28" s="67"/>
      <c r="D28" s="67"/>
      <c r="E28" s="67"/>
      <c r="F28" s="67"/>
      <c r="G28" s="67"/>
      <c r="H28" s="67"/>
      <c r="I28" s="67"/>
      <c r="J28" s="67"/>
      <c r="K28" s="67"/>
      <c r="L28" s="66"/>
      <c r="M28" s="66"/>
      <c r="N28" s="66"/>
      <c r="O28" s="67"/>
      <c r="P28" s="67"/>
      <c r="Q28" s="67"/>
      <c r="R28" s="66"/>
    </row>
    <row r="29" spans="1:18" s="86" customFormat="1" ht="12" customHeight="1" x14ac:dyDescent="0.25">
      <c r="A29" s="86" t="s">
        <v>211</v>
      </c>
      <c r="B29" s="322">
        <v>12124</v>
      </c>
      <c r="C29" s="323">
        <v>12022</v>
      </c>
      <c r="D29" s="323"/>
      <c r="E29" s="323">
        <v>12013</v>
      </c>
      <c r="F29" s="323"/>
      <c r="G29" s="323">
        <v>12205</v>
      </c>
      <c r="H29" s="323"/>
      <c r="I29" s="323">
        <v>12339</v>
      </c>
      <c r="J29" s="67"/>
      <c r="K29" s="67"/>
      <c r="L29" s="69">
        <v>8.4844451838296461E-3</v>
      </c>
      <c r="M29" s="69">
        <v>-1.7424426614798608E-2</v>
      </c>
      <c r="N29" s="66"/>
      <c r="O29" s="66">
        <v>0</v>
      </c>
      <c r="P29" s="67">
        <v>16403</v>
      </c>
      <c r="Q29" s="67"/>
      <c r="R29" s="69">
        <f>(O29-P29)/P29</f>
        <v>-1</v>
      </c>
    </row>
    <row r="30" spans="1:18" s="86" customFormat="1" ht="12" customHeight="1" x14ac:dyDescent="0.25">
      <c r="A30" s="86" t="s">
        <v>212</v>
      </c>
      <c r="B30" s="322">
        <v>30543</v>
      </c>
      <c r="C30" s="323">
        <v>28481</v>
      </c>
      <c r="D30" s="323"/>
      <c r="E30" s="323">
        <v>27840</v>
      </c>
      <c r="F30" s="323"/>
      <c r="G30" s="323">
        <v>29793</v>
      </c>
      <c r="H30" s="323"/>
      <c r="I30" s="323">
        <v>31857</v>
      </c>
      <c r="J30" s="67"/>
      <c r="K30" s="67"/>
      <c r="L30" s="69">
        <v>7.2399143288508133E-2</v>
      </c>
      <c r="M30" s="69">
        <v>-4.1246821734626612E-2</v>
      </c>
      <c r="N30" s="50"/>
      <c r="O30" s="66">
        <v>0</v>
      </c>
      <c r="P30" s="67">
        <v>31857</v>
      </c>
      <c r="Q30" s="51"/>
      <c r="R30" s="69">
        <f>(O30-P30)/P30</f>
        <v>-1</v>
      </c>
    </row>
    <row r="31" spans="1:18" s="86" customFormat="1" ht="12" customHeight="1" x14ac:dyDescent="0.25">
      <c r="A31" s="88" t="s">
        <v>213</v>
      </c>
      <c r="B31" s="314">
        <v>16144</v>
      </c>
      <c r="C31" s="315">
        <v>15195</v>
      </c>
      <c r="D31" s="315"/>
      <c r="E31" s="315">
        <v>14083</v>
      </c>
      <c r="F31" s="315"/>
      <c r="G31" s="315">
        <v>14615</v>
      </c>
      <c r="H31" s="315"/>
      <c r="I31" s="315">
        <v>15815</v>
      </c>
      <c r="J31" s="131"/>
      <c r="K31" s="131"/>
      <c r="L31" s="77">
        <v>6.245475485357025E-2</v>
      </c>
      <c r="M31" s="77">
        <v>2.0803035093265886E-2</v>
      </c>
      <c r="N31" s="129"/>
      <c r="O31" s="129">
        <v>0</v>
      </c>
      <c r="P31" s="131">
        <v>15815</v>
      </c>
      <c r="Q31" s="131"/>
      <c r="R31" s="77">
        <f>(O31-P31)/P31</f>
        <v>-1</v>
      </c>
    </row>
    <row r="32" spans="1:18" s="86" customFormat="1" ht="12" customHeight="1" x14ac:dyDescent="0.2">
      <c r="A32" s="387" t="s">
        <v>393</v>
      </c>
      <c r="B32" s="386"/>
      <c r="C32" s="386"/>
      <c r="D32" s="398"/>
      <c r="E32" s="386"/>
      <c r="F32" s="398"/>
      <c r="G32" s="386"/>
      <c r="H32" s="398"/>
      <c r="I32" s="386"/>
      <c r="J32" s="398"/>
      <c r="K32" s="386"/>
      <c r="L32" s="386"/>
      <c r="M32" s="386"/>
      <c r="N32" s="52"/>
      <c r="O32" s="52"/>
      <c r="P32" s="52"/>
      <c r="Q32" s="52"/>
      <c r="R32" s="52"/>
    </row>
    <row r="33" spans="1:18" s="86" customFormat="1" ht="25" customHeight="1" x14ac:dyDescent="0.2">
      <c r="A33" s="416" t="s">
        <v>402</v>
      </c>
      <c r="B33" s="431"/>
      <c r="C33" s="431"/>
      <c r="D33" s="431"/>
      <c r="E33" s="431"/>
      <c r="F33" s="431"/>
      <c r="G33" s="431"/>
      <c r="H33" s="431"/>
      <c r="I33" s="431"/>
      <c r="J33" s="431"/>
      <c r="K33" s="431"/>
      <c r="L33" s="431"/>
      <c r="M33" s="431"/>
      <c r="N33" s="63"/>
      <c r="O33" s="63"/>
      <c r="P33" s="63"/>
      <c r="Q33" s="63"/>
      <c r="R33" s="63"/>
    </row>
    <row r="34" spans="1:18" s="86" customFormat="1" ht="25" customHeight="1" x14ac:dyDescent="0.2">
      <c r="A34" s="416" t="s">
        <v>365</v>
      </c>
      <c r="B34" s="416"/>
      <c r="C34" s="416"/>
      <c r="D34" s="416"/>
      <c r="E34" s="416"/>
      <c r="F34" s="416"/>
      <c r="G34" s="416"/>
      <c r="H34" s="416"/>
      <c r="I34" s="416"/>
      <c r="J34" s="416"/>
      <c r="K34" s="416"/>
      <c r="L34" s="416"/>
      <c r="M34" s="416"/>
      <c r="N34" s="52"/>
      <c r="O34" s="52"/>
      <c r="P34" s="52"/>
      <c r="Q34" s="52"/>
      <c r="R34" s="52"/>
    </row>
    <row r="35" spans="1:18" s="86" customFormat="1" ht="25" customHeight="1" x14ac:dyDescent="0.2">
      <c r="A35" s="432" t="s">
        <v>401</v>
      </c>
      <c r="B35" s="432"/>
      <c r="C35" s="432"/>
      <c r="D35" s="432"/>
      <c r="E35" s="432"/>
      <c r="F35" s="432"/>
      <c r="G35" s="432"/>
      <c r="H35" s="432"/>
      <c r="I35" s="432"/>
      <c r="J35" s="432"/>
      <c r="K35" s="432"/>
      <c r="L35" s="432"/>
      <c r="M35" s="432"/>
      <c r="N35" s="297"/>
      <c r="O35" s="297"/>
      <c r="P35" s="297"/>
      <c r="Q35" s="297"/>
      <c r="R35" s="297"/>
    </row>
    <row r="36" spans="1:18" s="86" customFormat="1" ht="12" customHeight="1" x14ac:dyDescent="0.2">
      <c r="A36" s="387" t="s">
        <v>65</v>
      </c>
      <c r="B36" s="386"/>
      <c r="C36" s="386"/>
      <c r="D36" s="398"/>
      <c r="E36" s="386"/>
      <c r="F36" s="398"/>
      <c r="G36" s="386"/>
      <c r="H36" s="398"/>
      <c r="I36" s="386"/>
      <c r="J36" s="398"/>
      <c r="K36" s="386"/>
      <c r="L36" s="386"/>
      <c r="M36" s="386"/>
      <c r="N36" s="386"/>
      <c r="O36" s="386"/>
      <c r="P36" s="386"/>
      <c r="Q36" s="386"/>
      <c r="R36" s="386"/>
    </row>
  </sheetData>
  <mergeCells count="8">
    <mergeCell ref="A36:R36"/>
    <mergeCell ref="A33:M33"/>
    <mergeCell ref="A34:M34"/>
    <mergeCell ref="A35:M35"/>
    <mergeCell ref="G1:R2"/>
    <mergeCell ref="L3:M3"/>
    <mergeCell ref="L4:M4"/>
    <mergeCell ref="A32:M32"/>
  </mergeCells>
  <pageMargins left="0.7" right="0.7" top="0.75" bottom="0.75" header="0.3" footer="0.3"/>
  <pageSetup scale="86" orientation="landscape" r:id="rId1"/>
  <headerFooter>
    <oddFooter>&amp;R11</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6"/>
  <sheetViews>
    <sheetView zoomScaleNormal="100" workbookViewId="0">
      <selection activeCell="C39" sqref="C39"/>
    </sheetView>
  </sheetViews>
  <sheetFormatPr defaultColWidth="21.5" defaultRowHeight="13" x14ac:dyDescent="0.3"/>
  <cols>
    <col min="1" max="1" width="85" customWidth="1"/>
    <col min="2" max="6" width="11" customWidth="1"/>
    <col min="7" max="7" width="0.796875" customWidth="1"/>
    <col min="8" max="9" width="8.796875" customWidth="1"/>
    <col min="10" max="10" width="0.796875" hidden="1" customWidth="1"/>
    <col min="11" max="12" width="11" hidden="1" customWidth="1"/>
    <col min="13" max="13" width="0.796875" hidden="1" customWidth="1"/>
    <col min="14" max="14" width="10" hidden="1" customWidth="1"/>
  </cols>
  <sheetData>
    <row r="1" spans="1:14" ht="15" customHeight="1" x14ac:dyDescent="0.3">
      <c r="A1" s="441" t="s">
        <v>23</v>
      </c>
      <c r="B1" s="405"/>
      <c r="C1" s="208" t="s">
        <v>102</v>
      </c>
      <c r="D1" s="209" t="s">
        <v>102</v>
      </c>
      <c r="E1" s="433"/>
      <c r="F1" s="381"/>
      <c r="G1" s="381"/>
      <c r="H1" s="381"/>
      <c r="I1" s="381"/>
      <c r="J1" s="381"/>
      <c r="K1" s="381"/>
      <c r="L1" s="381"/>
      <c r="M1" s="381"/>
      <c r="N1" s="381"/>
    </row>
    <row r="2" spans="1:14" ht="32.15" customHeight="1" x14ac:dyDescent="0.3">
      <c r="A2" s="117" t="s">
        <v>219</v>
      </c>
      <c r="B2" s="135"/>
      <c r="C2" s="135"/>
      <c r="D2" s="250"/>
      <c r="E2" s="442"/>
      <c r="F2" s="442"/>
      <c r="G2" s="384"/>
      <c r="H2" s="384"/>
      <c r="I2" s="384"/>
      <c r="J2" s="381"/>
      <c r="K2" s="381"/>
      <c r="L2" s="381"/>
      <c r="M2" s="381"/>
      <c r="N2" s="381"/>
    </row>
    <row r="3" spans="1:14" s="86" customFormat="1" ht="12" customHeight="1" x14ac:dyDescent="0.2">
      <c r="A3" s="190"/>
      <c r="B3" s="191"/>
      <c r="C3" s="191"/>
      <c r="D3" s="192"/>
      <c r="E3" s="192"/>
      <c r="F3" s="192"/>
      <c r="G3" s="192"/>
      <c r="H3" s="430"/>
      <c r="I3" s="430"/>
      <c r="J3" s="144"/>
      <c r="K3" s="191"/>
      <c r="L3" s="191"/>
      <c r="M3" s="191"/>
      <c r="N3" s="191"/>
    </row>
    <row r="4" spans="1:14" s="86" customFormat="1" ht="12" customHeight="1" x14ac:dyDescent="0.25">
      <c r="A4" s="52"/>
      <c r="B4" s="56"/>
      <c r="C4" s="56"/>
      <c r="D4" s="53"/>
      <c r="E4" s="53"/>
      <c r="F4" s="53"/>
      <c r="G4" s="53"/>
      <c r="H4" s="396" t="s">
        <v>26</v>
      </c>
      <c r="I4" s="388"/>
      <c r="J4" s="54"/>
      <c r="K4" s="55"/>
      <c r="L4" s="56"/>
      <c r="M4" s="56"/>
      <c r="N4" s="57" t="s">
        <v>27</v>
      </c>
    </row>
    <row r="5" spans="1:14" s="86" customFormat="1" ht="12" customHeight="1" x14ac:dyDescent="0.25">
      <c r="A5" s="169" t="s">
        <v>220</v>
      </c>
      <c r="B5" s="59" t="s">
        <v>28</v>
      </c>
      <c r="C5" s="60" t="s">
        <v>29</v>
      </c>
      <c r="D5" s="60" t="s">
        <v>30</v>
      </c>
      <c r="E5" s="60" t="s">
        <v>31</v>
      </c>
      <c r="F5" s="60" t="s">
        <v>32</v>
      </c>
      <c r="G5" s="56"/>
      <c r="H5" s="61" t="s">
        <v>29</v>
      </c>
      <c r="I5" s="61" t="s">
        <v>32</v>
      </c>
      <c r="J5" s="138"/>
      <c r="K5" s="59" t="s">
        <v>33</v>
      </c>
      <c r="L5" s="60" t="s">
        <v>34</v>
      </c>
      <c r="M5" s="51"/>
      <c r="N5" s="59" t="s">
        <v>34</v>
      </c>
    </row>
    <row r="6" spans="1:14" s="86" customFormat="1" ht="12" customHeight="1" x14ac:dyDescent="0.25">
      <c r="A6" s="236" t="s">
        <v>406</v>
      </c>
      <c r="B6" s="210"/>
      <c r="C6" s="144"/>
      <c r="D6" s="144"/>
      <c r="E6" s="144"/>
      <c r="F6" s="144"/>
      <c r="G6" s="63"/>
      <c r="H6" s="211"/>
      <c r="I6" s="211"/>
      <c r="J6" s="54"/>
      <c r="K6" s="210"/>
      <c r="L6" s="144"/>
      <c r="M6" s="63"/>
      <c r="N6" s="144"/>
    </row>
    <row r="7" spans="1:14" s="86" customFormat="1" ht="12" customHeight="1" x14ac:dyDescent="0.25">
      <c r="A7" s="64" t="s">
        <v>221</v>
      </c>
      <c r="B7" s="322">
        <v>120</v>
      </c>
      <c r="C7" s="323">
        <v>154</v>
      </c>
      <c r="D7" s="323">
        <v>147</v>
      </c>
      <c r="E7" s="323">
        <v>152</v>
      </c>
      <c r="F7" s="323">
        <v>149</v>
      </c>
      <c r="G7" s="68"/>
      <c r="H7" s="69">
        <v>-0.22077922077922077</v>
      </c>
      <c r="I7" s="69">
        <v>-0.19463087248322147</v>
      </c>
      <c r="J7" s="54"/>
      <c r="K7" s="54"/>
      <c r="L7" s="63"/>
      <c r="M7" s="63"/>
      <c r="N7" s="63"/>
    </row>
    <row r="8" spans="1:14" s="86" customFormat="1" ht="12" customHeight="1" x14ac:dyDescent="0.25">
      <c r="A8" s="64" t="s">
        <v>222</v>
      </c>
      <c r="B8" s="318">
        <v>211</v>
      </c>
      <c r="C8" s="319">
        <v>224</v>
      </c>
      <c r="D8" s="319">
        <v>211</v>
      </c>
      <c r="E8" s="319">
        <v>209</v>
      </c>
      <c r="F8" s="319">
        <v>208</v>
      </c>
      <c r="G8" s="214"/>
      <c r="H8" s="318">
        <v>-6</v>
      </c>
      <c r="I8" s="318">
        <v>1</v>
      </c>
      <c r="J8" s="54"/>
      <c r="K8" s="54"/>
      <c r="L8" s="63"/>
      <c r="M8" s="63"/>
      <c r="N8" s="63"/>
    </row>
    <row r="9" spans="1:14" s="86" customFormat="1" ht="12" customHeight="1" x14ac:dyDescent="0.25">
      <c r="A9" s="64" t="s">
        <v>223</v>
      </c>
      <c r="B9" s="318">
        <v>274</v>
      </c>
      <c r="C9" s="319">
        <v>339</v>
      </c>
      <c r="D9" s="319">
        <v>321</v>
      </c>
      <c r="E9" s="319">
        <v>322</v>
      </c>
      <c r="F9" s="319">
        <v>333</v>
      </c>
      <c r="G9" s="214"/>
      <c r="H9" s="318">
        <v>-19</v>
      </c>
      <c r="I9" s="318">
        <v>-18</v>
      </c>
      <c r="J9" s="54"/>
      <c r="K9" s="54"/>
      <c r="L9" s="63"/>
      <c r="M9" s="63"/>
      <c r="N9" s="63"/>
    </row>
    <row r="10" spans="1:14" s="86" customFormat="1" ht="12" customHeight="1" x14ac:dyDescent="0.25">
      <c r="A10" s="64" t="s">
        <v>224</v>
      </c>
      <c r="B10" s="318">
        <v>705</v>
      </c>
      <c r="C10" s="319">
        <v>728</v>
      </c>
      <c r="D10" s="319">
        <v>742</v>
      </c>
      <c r="E10" s="319">
        <v>709</v>
      </c>
      <c r="F10" s="319">
        <v>709</v>
      </c>
      <c r="G10" s="214"/>
      <c r="H10" s="318">
        <v>-3</v>
      </c>
      <c r="I10" s="318">
        <v>-1</v>
      </c>
      <c r="J10" s="54"/>
      <c r="K10" s="54"/>
      <c r="L10" s="63"/>
      <c r="M10" s="63"/>
      <c r="N10" s="63"/>
    </row>
    <row r="11" spans="1:14" s="86" customFormat="1" ht="12" customHeight="1" x14ac:dyDescent="0.25">
      <c r="A11" s="64" t="s">
        <v>225</v>
      </c>
      <c r="B11" s="318">
        <v>171</v>
      </c>
      <c r="C11" s="319">
        <v>192</v>
      </c>
      <c r="D11" s="319">
        <v>182</v>
      </c>
      <c r="E11" s="319">
        <v>184</v>
      </c>
      <c r="F11" s="319">
        <v>178</v>
      </c>
      <c r="G11" s="214"/>
      <c r="H11" s="318">
        <v>-11</v>
      </c>
      <c r="I11" s="318">
        <v>-4</v>
      </c>
      <c r="J11" s="54"/>
      <c r="K11" s="54"/>
      <c r="L11" s="63"/>
      <c r="M11" s="63"/>
      <c r="N11" s="63"/>
    </row>
    <row r="12" spans="1:14" s="86" customFormat="1" ht="12" customHeight="1" x14ac:dyDescent="0.25">
      <c r="A12" s="84" t="s">
        <v>226</v>
      </c>
      <c r="B12" s="324">
        <v>315</v>
      </c>
      <c r="C12" s="325">
        <v>273</v>
      </c>
      <c r="D12" s="325">
        <v>278</v>
      </c>
      <c r="E12" s="325">
        <v>267</v>
      </c>
      <c r="F12" s="325">
        <v>264</v>
      </c>
      <c r="G12" s="217"/>
      <c r="H12" s="324">
        <v>15</v>
      </c>
      <c r="I12" s="324">
        <v>19</v>
      </c>
      <c r="J12" s="54"/>
      <c r="K12" s="54"/>
      <c r="L12" s="63"/>
      <c r="M12" s="63"/>
      <c r="N12" s="63"/>
    </row>
    <row r="13" spans="1:14" s="86" customFormat="1" ht="12" customHeight="1" x14ac:dyDescent="0.25">
      <c r="A13" s="73" t="s">
        <v>227</v>
      </c>
      <c r="B13" s="314">
        <v>1796</v>
      </c>
      <c r="C13" s="315">
        <v>1910</v>
      </c>
      <c r="D13" s="315">
        <v>1881</v>
      </c>
      <c r="E13" s="315">
        <v>1843</v>
      </c>
      <c r="F13" s="315">
        <v>1841</v>
      </c>
      <c r="G13" s="98"/>
      <c r="H13" s="77">
        <v>-5.9685863874345553E-2</v>
      </c>
      <c r="I13" s="77">
        <v>-2.4443237370994023E-2</v>
      </c>
      <c r="J13" s="54"/>
      <c r="K13" s="54"/>
      <c r="L13" s="63"/>
      <c r="M13" s="63"/>
      <c r="N13" s="63"/>
    </row>
    <row r="14" spans="1:14" s="86" customFormat="1" ht="12" customHeight="1" x14ac:dyDescent="0.2">
      <c r="A14" s="52"/>
      <c r="B14" s="201"/>
      <c r="C14" s="52"/>
      <c r="D14" s="52"/>
      <c r="E14" s="52"/>
      <c r="F14" s="52"/>
      <c r="G14" s="52"/>
      <c r="H14" s="201"/>
      <c r="I14" s="201"/>
      <c r="J14" s="201"/>
      <c r="K14" s="201"/>
      <c r="L14" s="52"/>
      <c r="M14" s="52"/>
      <c r="N14" s="52"/>
    </row>
    <row r="15" spans="1:14" s="86" customFormat="1" ht="12" customHeight="1" x14ac:dyDescent="0.25">
      <c r="A15" s="62" t="s">
        <v>405</v>
      </c>
      <c r="B15" s="66"/>
      <c r="C15" s="67"/>
      <c r="D15" s="68"/>
      <c r="E15" s="68"/>
      <c r="F15" s="68"/>
      <c r="G15" s="63"/>
      <c r="H15" s="71"/>
      <c r="I15" s="71"/>
      <c r="J15" s="71"/>
      <c r="K15" s="71"/>
      <c r="L15" s="68"/>
      <c r="M15" s="68"/>
      <c r="N15" s="63"/>
    </row>
    <row r="16" spans="1:14" s="86" customFormat="1" ht="12" customHeight="1" x14ac:dyDescent="0.25">
      <c r="A16" s="86" t="s">
        <v>228</v>
      </c>
      <c r="B16" s="322">
        <v>1910</v>
      </c>
      <c r="C16" s="323">
        <v>1881</v>
      </c>
      <c r="D16" s="323">
        <v>1843</v>
      </c>
      <c r="E16" s="323">
        <v>1841</v>
      </c>
      <c r="F16" s="323">
        <v>1722</v>
      </c>
      <c r="G16" s="67"/>
      <c r="H16" s="67"/>
      <c r="I16" s="67"/>
      <c r="J16" s="67"/>
      <c r="K16" s="66">
        <v>1910</v>
      </c>
      <c r="L16" s="67">
        <v>1868</v>
      </c>
      <c r="M16" s="68"/>
      <c r="N16" s="63"/>
    </row>
    <row r="17" spans="1:14" s="86" customFormat="1" ht="12" customHeight="1" x14ac:dyDescent="0.25">
      <c r="A17" s="86" t="s">
        <v>229</v>
      </c>
      <c r="B17" s="54"/>
      <c r="C17" s="63"/>
      <c r="D17" s="214"/>
      <c r="E17" s="214"/>
      <c r="F17" s="214"/>
      <c r="G17" s="63"/>
      <c r="H17" s="218"/>
      <c r="I17" s="218"/>
      <c r="J17" s="218"/>
      <c r="K17" s="218"/>
      <c r="L17" s="214"/>
      <c r="M17" s="214"/>
      <c r="N17" s="63"/>
    </row>
    <row r="18" spans="1:14" s="86" customFormat="1" ht="12" customHeight="1" x14ac:dyDescent="0.25">
      <c r="A18" s="64" t="s">
        <v>230</v>
      </c>
      <c r="B18" s="212"/>
      <c r="C18" s="213"/>
      <c r="D18" s="214"/>
      <c r="E18" s="214"/>
      <c r="F18" s="214"/>
      <c r="G18" s="155"/>
      <c r="H18" s="218"/>
      <c r="I18" s="218"/>
      <c r="J18" s="218"/>
      <c r="K18" s="218"/>
      <c r="L18" s="214"/>
      <c r="M18" s="214"/>
      <c r="N18" s="155"/>
    </row>
    <row r="19" spans="1:14" s="86" customFormat="1" ht="12" customHeight="1" x14ac:dyDescent="0.25">
      <c r="A19" s="65" t="s">
        <v>221</v>
      </c>
      <c r="B19" s="318">
        <v>-2</v>
      </c>
      <c r="C19" s="319">
        <v>-6</v>
      </c>
      <c r="D19" s="319">
        <v>-4</v>
      </c>
      <c r="E19" s="319">
        <v>-2</v>
      </c>
      <c r="F19" s="319">
        <v>-4</v>
      </c>
      <c r="G19" s="51"/>
      <c r="H19" s="213"/>
      <c r="I19" s="213"/>
      <c r="J19" s="213"/>
      <c r="K19" s="212">
        <v>-8</v>
      </c>
      <c r="L19" s="213">
        <v>-4</v>
      </c>
      <c r="M19" s="214"/>
      <c r="N19" s="157"/>
    </row>
    <row r="20" spans="1:14" s="86" customFormat="1" ht="12" customHeight="1" x14ac:dyDescent="0.25">
      <c r="A20" s="65" t="s">
        <v>222</v>
      </c>
      <c r="B20" s="318">
        <v>0</v>
      </c>
      <c r="C20" s="319">
        <v>5</v>
      </c>
      <c r="D20" s="319">
        <v>2</v>
      </c>
      <c r="E20" s="319">
        <v>-4</v>
      </c>
      <c r="F20" s="319">
        <v>3</v>
      </c>
      <c r="G20" s="51"/>
      <c r="H20" s="213"/>
      <c r="I20" s="213"/>
      <c r="J20" s="213"/>
      <c r="K20" s="212">
        <v>5</v>
      </c>
      <c r="L20" s="213">
        <v>3</v>
      </c>
      <c r="M20" s="214"/>
      <c r="N20" s="157"/>
    </row>
    <row r="21" spans="1:14" s="86" customFormat="1" ht="12" customHeight="1" x14ac:dyDescent="0.25">
      <c r="A21" s="65" t="s">
        <v>224</v>
      </c>
      <c r="B21" s="318">
        <v>-5</v>
      </c>
      <c r="C21" s="319">
        <v>-3</v>
      </c>
      <c r="D21" s="319">
        <v>-4</v>
      </c>
      <c r="E21" s="319">
        <v>1</v>
      </c>
      <c r="F21" s="319">
        <v>5</v>
      </c>
      <c r="G21" s="51"/>
      <c r="H21" s="213"/>
      <c r="I21" s="213"/>
      <c r="J21" s="213"/>
      <c r="K21" s="212">
        <v>-8</v>
      </c>
      <c r="L21" s="213">
        <v>5</v>
      </c>
      <c r="M21" s="214"/>
      <c r="N21" s="157"/>
    </row>
    <row r="22" spans="1:14" s="86" customFormat="1" ht="12" customHeight="1" x14ac:dyDescent="0.25">
      <c r="A22" s="73" t="s">
        <v>225</v>
      </c>
      <c r="B22" s="318">
        <v>-1</v>
      </c>
      <c r="C22" s="319">
        <v>3</v>
      </c>
      <c r="D22" s="319">
        <v>-1</v>
      </c>
      <c r="E22" s="319">
        <v>1</v>
      </c>
      <c r="F22" s="319">
        <v>-4</v>
      </c>
      <c r="G22" s="51"/>
      <c r="H22" s="213"/>
      <c r="I22" s="213"/>
      <c r="J22" s="213"/>
      <c r="K22" s="212">
        <v>2</v>
      </c>
      <c r="L22" s="213">
        <v>-4</v>
      </c>
      <c r="M22" s="217"/>
      <c r="N22" s="161"/>
    </row>
    <row r="23" spans="1:14" s="86" customFormat="1" ht="12" customHeight="1" x14ac:dyDescent="0.25">
      <c r="A23" s="79" t="s">
        <v>231</v>
      </c>
      <c r="B23" s="305">
        <v>-8</v>
      </c>
      <c r="C23" s="306">
        <v>-1</v>
      </c>
      <c r="D23" s="306">
        <v>-7</v>
      </c>
      <c r="E23" s="306">
        <v>-4</v>
      </c>
      <c r="F23" s="306">
        <v>0</v>
      </c>
      <c r="G23" s="80"/>
      <c r="H23" s="220"/>
      <c r="I23" s="220"/>
      <c r="J23" s="220"/>
      <c r="K23" s="219">
        <v>-9</v>
      </c>
      <c r="L23" s="220">
        <v>0</v>
      </c>
      <c r="M23" s="214"/>
      <c r="N23" s="163"/>
    </row>
    <row r="24" spans="1:14" s="86" customFormat="1" ht="12" customHeight="1" x14ac:dyDescent="0.25">
      <c r="A24" s="73" t="s">
        <v>223</v>
      </c>
      <c r="B24" s="318">
        <v>3</v>
      </c>
      <c r="C24" s="319">
        <v>-5</v>
      </c>
      <c r="D24" s="319">
        <v>-3</v>
      </c>
      <c r="E24" s="319">
        <v>-22</v>
      </c>
      <c r="F24" s="319">
        <v>-2</v>
      </c>
      <c r="G24" s="51"/>
      <c r="H24" s="213"/>
      <c r="I24" s="213"/>
      <c r="J24" s="213"/>
      <c r="K24" s="212">
        <v>-2</v>
      </c>
      <c r="L24" s="213">
        <v>-2</v>
      </c>
      <c r="M24" s="217"/>
      <c r="N24" s="161"/>
    </row>
    <row r="25" spans="1:14" s="86" customFormat="1" ht="12" customHeight="1" x14ac:dyDescent="0.25">
      <c r="A25" s="79" t="s">
        <v>232</v>
      </c>
      <c r="B25" s="305">
        <v>-5</v>
      </c>
      <c r="C25" s="306">
        <v>-6</v>
      </c>
      <c r="D25" s="306">
        <v>-10</v>
      </c>
      <c r="E25" s="306">
        <v>-26</v>
      </c>
      <c r="F25" s="306">
        <v>-2</v>
      </c>
      <c r="G25" s="80"/>
      <c r="H25" s="220"/>
      <c r="I25" s="220"/>
      <c r="J25" s="220"/>
      <c r="K25" s="219">
        <v>-11</v>
      </c>
      <c r="L25" s="220">
        <v>-2</v>
      </c>
      <c r="M25" s="214"/>
      <c r="N25" s="163"/>
    </row>
    <row r="26" spans="1:14" s="86" customFormat="1" ht="12" customHeight="1" x14ac:dyDescent="0.25">
      <c r="A26" s="64" t="s">
        <v>233</v>
      </c>
      <c r="B26" s="318"/>
      <c r="C26" s="319"/>
      <c r="D26" s="319"/>
      <c r="E26" s="319"/>
      <c r="F26" s="319"/>
      <c r="G26" s="51"/>
      <c r="H26" s="213"/>
      <c r="I26" s="213"/>
      <c r="J26" s="213"/>
      <c r="K26" s="212"/>
      <c r="L26" s="213"/>
      <c r="M26" s="214"/>
      <c r="N26" s="155"/>
    </row>
    <row r="27" spans="1:14" s="86" customFormat="1" ht="12" customHeight="1" x14ac:dyDescent="0.25">
      <c r="A27" s="73" t="s">
        <v>226</v>
      </c>
      <c r="B27" s="324">
        <v>43</v>
      </c>
      <c r="C27" s="325">
        <v>-7</v>
      </c>
      <c r="D27" s="325">
        <v>11</v>
      </c>
      <c r="E27" s="325">
        <v>2</v>
      </c>
      <c r="F27" s="325">
        <v>2</v>
      </c>
      <c r="G27" s="75"/>
      <c r="H27" s="216"/>
      <c r="I27" s="216"/>
      <c r="J27" s="216"/>
      <c r="K27" s="215">
        <v>36</v>
      </c>
      <c r="L27" s="216">
        <v>2</v>
      </c>
      <c r="M27" s="217"/>
      <c r="N27" s="161"/>
    </row>
    <row r="28" spans="1:14" s="86" customFormat="1" ht="12" customHeight="1" x14ac:dyDescent="0.25">
      <c r="A28" s="79" t="s">
        <v>234</v>
      </c>
      <c r="B28" s="318">
        <v>38</v>
      </c>
      <c r="C28" s="319">
        <v>-13</v>
      </c>
      <c r="D28" s="319">
        <v>1</v>
      </c>
      <c r="E28" s="319">
        <v>-24</v>
      </c>
      <c r="F28" s="319">
        <v>0</v>
      </c>
      <c r="G28" s="51"/>
      <c r="H28" s="213"/>
      <c r="I28" s="213"/>
      <c r="J28" s="213"/>
      <c r="K28" s="212">
        <v>25</v>
      </c>
      <c r="L28" s="213">
        <v>0</v>
      </c>
      <c r="M28" s="214"/>
      <c r="N28" s="163"/>
    </row>
    <row r="29" spans="1:14" s="86" customFormat="1" ht="12" customHeight="1" x14ac:dyDescent="0.25">
      <c r="A29" s="64" t="s">
        <v>403</v>
      </c>
      <c r="B29" s="318">
        <v>-91</v>
      </c>
      <c r="C29" s="319">
        <v>-20</v>
      </c>
      <c r="D29" s="319">
        <v>66</v>
      </c>
      <c r="E29" s="319">
        <v>42</v>
      </c>
      <c r="F29" s="319">
        <v>103</v>
      </c>
      <c r="G29" s="51"/>
      <c r="H29" s="213"/>
      <c r="I29" s="213"/>
      <c r="J29" s="213"/>
      <c r="K29" s="212">
        <v>-112</v>
      </c>
      <c r="L29" s="213">
        <v>103</v>
      </c>
      <c r="M29" s="214"/>
      <c r="N29" s="155"/>
    </row>
    <row r="30" spans="1:14" s="86" customFormat="1" ht="12" customHeight="1" x14ac:dyDescent="0.25">
      <c r="A30" s="64" t="s">
        <v>235</v>
      </c>
      <c r="B30" s="318">
        <v>-61</v>
      </c>
      <c r="C30" s="319">
        <v>62</v>
      </c>
      <c r="D30" s="319">
        <v>-29</v>
      </c>
      <c r="E30" s="319">
        <v>-16</v>
      </c>
      <c r="F30" s="319">
        <v>16</v>
      </c>
      <c r="G30" s="51"/>
      <c r="H30" s="213"/>
      <c r="I30" s="213"/>
      <c r="J30" s="213"/>
      <c r="K30" s="212">
        <v>2</v>
      </c>
      <c r="L30" s="213">
        <v>16</v>
      </c>
      <c r="M30" s="214"/>
      <c r="N30" s="155"/>
    </row>
    <row r="31" spans="1:14" s="86" customFormat="1" ht="12" customHeight="1" x14ac:dyDescent="0.25">
      <c r="A31" s="187" t="s">
        <v>236</v>
      </c>
      <c r="B31" s="330">
        <v>1796</v>
      </c>
      <c r="C31" s="331">
        <v>1910</v>
      </c>
      <c r="D31" s="331">
        <v>1881</v>
      </c>
      <c r="E31" s="331">
        <v>1843</v>
      </c>
      <c r="F31" s="331">
        <v>1841</v>
      </c>
      <c r="G31" s="174"/>
      <c r="H31" s="184">
        <v>-5.9685863874345553E-2</v>
      </c>
      <c r="I31" s="184">
        <v>-2.4443237370994023E-2</v>
      </c>
      <c r="J31" s="130"/>
      <c r="K31" s="96">
        <v>1825</v>
      </c>
      <c r="L31" s="97">
        <v>1987</v>
      </c>
      <c r="M31" s="98"/>
      <c r="N31" s="77">
        <f>(K31-L31)/L31</f>
        <v>-8.1529944640161042E-2</v>
      </c>
    </row>
    <row r="32" spans="1:14" s="86" customFormat="1" ht="12" customHeight="1" x14ac:dyDescent="0.25">
      <c r="A32" s="144"/>
      <c r="B32" s="360"/>
      <c r="C32" s="361"/>
      <c r="D32" s="313"/>
      <c r="E32" s="313"/>
      <c r="F32" s="313"/>
      <c r="G32" s="149"/>
      <c r="H32" s="222"/>
      <c r="I32" s="222"/>
      <c r="J32" s="210"/>
      <c r="K32" s="210"/>
      <c r="L32" s="144"/>
      <c r="M32" s="144"/>
      <c r="N32" s="144"/>
    </row>
    <row r="33" spans="1:14" s="86" customFormat="1" ht="12" customHeight="1" x14ac:dyDescent="0.25">
      <c r="A33" s="88" t="s">
        <v>404</v>
      </c>
      <c r="B33" s="314">
        <v>236</v>
      </c>
      <c r="C33" s="315">
        <v>266</v>
      </c>
      <c r="D33" s="315">
        <v>259</v>
      </c>
      <c r="E33" s="315">
        <v>257</v>
      </c>
      <c r="F33" s="315">
        <v>253</v>
      </c>
      <c r="G33" s="98"/>
      <c r="H33" s="77">
        <v>-0.11278195488721804</v>
      </c>
      <c r="I33" s="77">
        <v>-6.7193675889328064E-2</v>
      </c>
      <c r="J33" s="223"/>
      <c r="K33" s="129"/>
      <c r="L33" s="131"/>
      <c r="M33" s="174"/>
      <c r="N33" s="113"/>
    </row>
    <row r="34" spans="1:14" s="86" customFormat="1" ht="12" customHeight="1" x14ac:dyDescent="0.2">
      <c r="A34" s="169" t="s">
        <v>407</v>
      </c>
      <c r="B34" s="52"/>
      <c r="C34" s="52"/>
      <c r="D34" s="52"/>
      <c r="E34" s="52"/>
      <c r="F34" s="52"/>
      <c r="G34" s="52"/>
      <c r="H34" s="52"/>
      <c r="I34" s="52"/>
      <c r="J34" s="52"/>
      <c r="K34" s="52"/>
      <c r="L34" s="52"/>
      <c r="M34" s="52"/>
      <c r="N34" s="52"/>
    </row>
    <row r="35" spans="1:14" s="86" customFormat="1" ht="12" customHeight="1" x14ac:dyDescent="0.2">
      <c r="A35" s="416" t="s">
        <v>408</v>
      </c>
      <c r="B35" s="416"/>
      <c r="C35" s="416"/>
      <c r="D35" s="416"/>
      <c r="E35" s="416"/>
      <c r="F35" s="416"/>
      <c r="G35" s="416"/>
      <c r="H35" s="416"/>
      <c r="I35" s="416"/>
      <c r="J35" s="52"/>
      <c r="K35" s="52"/>
      <c r="L35" s="52"/>
      <c r="M35" s="52"/>
      <c r="N35" s="52"/>
    </row>
    <row r="36" spans="1:14" s="86" customFormat="1" ht="12" customHeight="1" x14ac:dyDescent="0.2">
      <c r="A36" s="169" t="s">
        <v>409</v>
      </c>
      <c r="B36" s="52"/>
      <c r="C36" s="52"/>
      <c r="D36" s="52"/>
      <c r="E36" s="52"/>
      <c r="F36" s="52"/>
      <c r="G36" s="52"/>
      <c r="H36" s="52"/>
      <c r="I36" s="52"/>
      <c r="J36" s="52"/>
      <c r="K36" s="52"/>
      <c r="L36" s="52"/>
      <c r="M36" s="52"/>
      <c r="N36" s="52"/>
    </row>
  </sheetData>
  <mergeCells count="5">
    <mergeCell ref="A35:I35"/>
    <mergeCell ref="A1:B1"/>
    <mergeCell ref="E1:N2"/>
    <mergeCell ref="H3:I3"/>
    <mergeCell ref="H4:I4"/>
  </mergeCells>
  <pageMargins left="0.7" right="0.7" top="0.75" bottom="0.75" header="0.3" footer="0.3"/>
  <pageSetup scale="86" orientation="landscape" r:id="rId1"/>
  <headerFooter>
    <oddFooter>&amp;R12</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zoomScaleNormal="100" workbookViewId="0">
      <selection activeCell="B35" sqref="B35"/>
    </sheetView>
  </sheetViews>
  <sheetFormatPr defaultColWidth="21.5" defaultRowHeight="13" x14ac:dyDescent="0.3"/>
  <cols>
    <col min="1" max="1" width="89.5" customWidth="1"/>
    <col min="2" max="3" width="11" customWidth="1"/>
    <col min="4" max="4" width="4.296875" bestFit="1" customWidth="1"/>
    <col min="5" max="5" width="11" customWidth="1"/>
    <col min="6" max="6" width="3.5" customWidth="1"/>
    <col min="7" max="7" width="11" customWidth="1"/>
    <col min="8" max="8" width="3.5" customWidth="1"/>
    <col min="9" max="9" width="11" customWidth="1"/>
    <col min="10" max="10" width="3.5" customWidth="1"/>
    <col min="11" max="11" width="0.796875" hidden="1" customWidth="1"/>
    <col min="12" max="13" width="11" hidden="1" customWidth="1"/>
  </cols>
  <sheetData>
    <row r="1" spans="1:13" ht="13" customHeight="1" x14ac:dyDescent="0.3">
      <c r="A1" s="114" t="s">
        <v>23</v>
      </c>
      <c r="B1" s="18"/>
      <c r="C1" s="18"/>
      <c r="D1" s="18"/>
      <c r="E1" s="433"/>
      <c r="F1" s="433"/>
      <c r="G1" s="443"/>
      <c r="H1" s="433"/>
      <c r="I1" s="443"/>
      <c r="J1" s="433"/>
      <c r="K1" s="381"/>
      <c r="L1" s="381"/>
      <c r="M1" s="381"/>
    </row>
    <row r="2" spans="1:13" ht="32.15" customHeight="1" x14ac:dyDescent="0.3">
      <c r="A2" s="117" t="s">
        <v>237</v>
      </c>
      <c r="B2" s="21"/>
      <c r="C2" s="21"/>
      <c r="D2" s="21"/>
      <c r="E2" s="442"/>
      <c r="F2" s="433"/>
      <c r="G2" s="442"/>
      <c r="H2" s="433"/>
      <c r="I2" s="442"/>
      <c r="J2" s="433"/>
      <c r="K2" s="381"/>
      <c r="L2" s="381"/>
      <c r="M2" s="381"/>
    </row>
    <row r="3" spans="1:13" s="86" customFormat="1" ht="12" customHeight="1" x14ac:dyDescent="0.2">
      <c r="A3" s="52"/>
      <c r="B3" s="51"/>
      <c r="C3" s="51"/>
      <c r="D3" s="51"/>
      <c r="E3" s="191"/>
      <c r="F3" s="191"/>
      <c r="G3" s="191"/>
      <c r="H3" s="191"/>
      <c r="I3" s="191"/>
      <c r="J3" s="191"/>
      <c r="K3" s="191"/>
      <c r="L3" s="191"/>
      <c r="M3" s="191"/>
    </row>
    <row r="4" spans="1:13" s="86" customFormat="1" ht="12" customHeight="1" x14ac:dyDescent="0.25">
      <c r="A4" s="122" t="s">
        <v>104</v>
      </c>
      <c r="B4" s="59" t="s">
        <v>28</v>
      </c>
      <c r="C4" s="60" t="s">
        <v>29</v>
      </c>
      <c r="D4" s="122" t="s">
        <v>199</v>
      </c>
      <c r="E4" s="60" t="s">
        <v>30</v>
      </c>
      <c r="F4" s="122" t="s">
        <v>199</v>
      </c>
      <c r="G4" s="60" t="s">
        <v>31</v>
      </c>
      <c r="H4" s="122" t="s">
        <v>199</v>
      </c>
      <c r="I4" s="60" t="s">
        <v>32</v>
      </c>
      <c r="J4" s="122" t="s">
        <v>199</v>
      </c>
      <c r="K4" s="56"/>
      <c r="L4" s="59" t="s">
        <v>33</v>
      </c>
      <c r="M4" s="60" t="s">
        <v>34</v>
      </c>
    </row>
    <row r="5" spans="1:13" s="86" customFormat="1" ht="12" customHeight="1" x14ac:dyDescent="0.25">
      <c r="A5" s="86" t="s">
        <v>36</v>
      </c>
      <c r="B5" s="322">
        <v>21</v>
      </c>
      <c r="C5" s="313">
        <v>817</v>
      </c>
      <c r="D5" s="366" t="s">
        <v>167</v>
      </c>
      <c r="E5" s="313">
        <v>-5</v>
      </c>
      <c r="F5" s="313"/>
      <c r="G5" s="313">
        <v>24</v>
      </c>
      <c r="H5" s="313"/>
      <c r="I5" s="313">
        <v>17</v>
      </c>
      <c r="J5" s="194"/>
      <c r="K5" s="67"/>
      <c r="L5" s="196">
        <v>838</v>
      </c>
      <c r="M5" s="194">
        <v>133</v>
      </c>
    </row>
    <row r="6" spans="1:13" s="86" customFormat="1" ht="12" customHeight="1" x14ac:dyDescent="0.25">
      <c r="A6" s="88" t="s">
        <v>37</v>
      </c>
      <c r="B6" s="324">
        <v>9</v>
      </c>
      <c r="C6" s="325">
        <v>-23</v>
      </c>
      <c r="D6" s="325"/>
      <c r="E6" s="325">
        <v>-1</v>
      </c>
      <c r="F6" s="325"/>
      <c r="G6" s="325">
        <v>7</v>
      </c>
      <c r="H6" s="325"/>
      <c r="I6" s="325">
        <v>1</v>
      </c>
      <c r="J6" s="75"/>
      <c r="K6" s="75"/>
      <c r="L6" s="74">
        <v>-14</v>
      </c>
      <c r="M6" s="75">
        <v>1</v>
      </c>
    </row>
    <row r="7" spans="1:13" s="86" customFormat="1" ht="12" customHeight="1" x14ac:dyDescent="0.25">
      <c r="A7" s="64" t="s">
        <v>39</v>
      </c>
      <c r="B7" s="318">
        <v>30</v>
      </c>
      <c r="C7" s="319">
        <v>794</v>
      </c>
      <c r="D7" s="319"/>
      <c r="E7" s="319">
        <v>-6</v>
      </c>
      <c r="F7" s="319"/>
      <c r="G7" s="319">
        <v>31</v>
      </c>
      <c r="H7" s="319"/>
      <c r="I7" s="319">
        <v>18</v>
      </c>
      <c r="J7" s="51"/>
      <c r="K7" s="51"/>
      <c r="L7" s="50">
        <v>824</v>
      </c>
      <c r="M7" s="51">
        <v>134</v>
      </c>
    </row>
    <row r="8" spans="1:13" s="86" customFormat="1" ht="12" customHeight="1" x14ac:dyDescent="0.25">
      <c r="A8" s="88" t="s">
        <v>238</v>
      </c>
      <c r="B8" s="324">
        <v>-44</v>
      </c>
      <c r="C8" s="325">
        <v>-10</v>
      </c>
      <c r="D8" s="325"/>
      <c r="E8" s="325">
        <v>-80</v>
      </c>
      <c r="F8" s="325"/>
      <c r="G8" s="325">
        <v>-40</v>
      </c>
      <c r="H8" s="325"/>
      <c r="I8" s="325">
        <v>-30</v>
      </c>
      <c r="J8" s="75"/>
      <c r="K8" s="75"/>
      <c r="L8" s="74">
        <v>-54</v>
      </c>
      <c r="M8" s="75">
        <v>-64</v>
      </c>
    </row>
    <row r="9" spans="1:13" s="86" customFormat="1" ht="12" customHeight="1" x14ac:dyDescent="0.25">
      <c r="A9" s="65" t="s">
        <v>239</v>
      </c>
      <c r="B9" s="318">
        <v>-14</v>
      </c>
      <c r="C9" s="319">
        <v>784</v>
      </c>
      <c r="D9" s="319"/>
      <c r="E9" s="319">
        <v>-86</v>
      </c>
      <c r="F9" s="319"/>
      <c r="G9" s="319">
        <v>-9</v>
      </c>
      <c r="H9" s="319"/>
      <c r="I9" s="319">
        <v>-12</v>
      </c>
      <c r="J9" s="51"/>
      <c r="K9" s="51"/>
      <c r="L9" s="50">
        <v>770</v>
      </c>
      <c r="M9" s="51">
        <v>70</v>
      </c>
    </row>
    <row r="10" spans="1:13" s="86" customFormat="1" ht="12" customHeight="1" x14ac:dyDescent="0.25">
      <c r="A10" s="86" t="s">
        <v>43</v>
      </c>
      <c r="B10" s="318">
        <v>11</v>
      </c>
      <c r="C10" s="319">
        <v>-3</v>
      </c>
      <c r="D10" s="319"/>
      <c r="E10" s="319">
        <v>-1</v>
      </c>
      <c r="F10" s="319"/>
      <c r="G10" s="319">
        <v>-2</v>
      </c>
      <c r="H10" s="319"/>
      <c r="I10" s="319">
        <v>-2</v>
      </c>
      <c r="J10" s="51"/>
      <c r="K10" s="51"/>
      <c r="L10" s="50">
        <v>8</v>
      </c>
      <c r="M10" s="51">
        <v>-15</v>
      </c>
    </row>
    <row r="11" spans="1:13" s="86" customFormat="1" ht="12" customHeight="1" x14ac:dyDescent="0.25">
      <c r="A11" s="88" t="s">
        <v>44</v>
      </c>
      <c r="B11" s="324">
        <v>30</v>
      </c>
      <c r="C11" s="325">
        <v>54</v>
      </c>
      <c r="D11" s="325"/>
      <c r="E11" s="325">
        <v>25</v>
      </c>
      <c r="F11" s="325"/>
      <c r="G11" s="325">
        <v>29</v>
      </c>
      <c r="H11" s="325"/>
      <c r="I11" s="325">
        <v>49</v>
      </c>
      <c r="J11" s="75"/>
      <c r="K11" s="75"/>
      <c r="L11" s="74">
        <v>84</v>
      </c>
      <c r="M11" s="75">
        <v>334</v>
      </c>
    </row>
    <row r="12" spans="1:13" s="86" customFormat="1" ht="12" customHeight="1" x14ac:dyDescent="0.25">
      <c r="A12" s="73" t="s">
        <v>240</v>
      </c>
      <c r="B12" s="314">
        <v>-55</v>
      </c>
      <c r="C12" s="315">
        <v>733</v>
      </c>
      <c r="D12" s="315"/>
      <c r="E12" s="315">
        <v>-110</v>
      </c>
      <c r="F12" s="315"/>
      <c r="G12" s="315">
        <v>-36</v>
      </c>
      <c r="H12" s="315"/>
      <c r="I12" s="315">
        <v>-59</v>
      </c>
      <c r="J12" s="131"/>
      <c r="K12" s="131"/>
      <c r="L12" s="129">
        <v>678</v>
      </c>
      <c r="M12" s="131">
        <v>-249</v>
      </c>
    </row>
    <row r="13" spans="1:13" s="86" customFormat="1" ht="12" customHeight="1" x14ac:dyDescent="0.25">
      <c r="A13" s="63"/>
      <c r="B13" s="72"/>
      <c r="C13" s="70"/>
      <c r="D13" s="70"/>
      <c r="E13" s="70"/>
      <c r="F13" s="70"/>
      <c r="G13" s="70"/>
      <c r="H13" s="70"/>
      <c r="I13" s="70"/>
      <c r="J13" s="70"/>
      <c r="K13" s="70"/>
      <c r="L13" s="72"/>
      <c r="M13" s="70"/>
    </row>
    <row r="14" spans="1:13" s="86" customFormat="1" ht="12" customHeight="1" x14ac:dyDescent="0.25">
      <c r="A14" s="86" t="s">
        <v>241</v>
      </c>
      <c r="B14" s="322">
        <v>1961</v>
      </c>
      <c r="C14" s="323">
        <v>1974</v>
      </c>
      <c r="D14" s="323"/>
      <c r="E14" s="323">
        <v>1817</v>
      </c>
      <c r="F14" s="323"/>
      <c r="G14" s="323">
        <v>1764</v>
      </c>
      <c r="H14" s="323"/>
      <c r="I14" s="323">
        <v>1784</v>
      </c>
      <c r="J14" s="67"/>
      <c r="K14" s="67"/>
      <c r="L14" s="66">
        <v>0</v>
      </c>
      <c r="M14" s="67">
        <v>0</v>
      </c>
    </row>
    <row r="15" spans="1:13" s="86" customFormat="1" ht="12" customHeight="1" x14ac:dyDescent="0.25">
      <c r="A15" s="88" t="s">
        <v>410</v>
      </c>
      <c r="B15" s="314">
        <v>50646</v>
      </c>
      <c r="C15" s="315">
        <v>47762</v>
      </c>
      <c r="D15" s="315"/>
      <c r="E15" s="315">
        <v>52913</v>
      </c>
      <c r="F15" s="315"/>
      <c r="G15" s="315">
        <v>47810</v>
      </c>
      <c r="H15" s="315"/>
      <c r="I15" s="315">
        <v>48274</v>
      </c>
      <c r="J15" s="131"/>
      <c r="K15" s="131"/>
      <c r="L15" s="129">
        <v>0</v>
      </c>
      <c r="M15" s="131">
        <v>0</v>
      </c>
    </row>
    <row r="16" spans="1:13" s="86" customFormat="1" ht="12" customHeight="1" x14ac:dyDescent="0.25">
      <c r="A16" s="387" t="s">
        <v>393</v>
      </c>
      <c r="B16" s="421"/>
      <c r="C16" s="421"/>
      <c r="D16" s="398"/>
      <c r="E16" s="421"/>
      <c r="F16" s="398"/>
      <c r="G16" s="421"/>
      <c r="H16" s="398"/>
      <c r="I16" s="421"/>
      <c r="J16" s="52"/>
      <c r="K16" s="67"/>
      <c r="L16" s="66"/>
      <c r="M16" s="67"/>
    </row>
    <row r="17" spans="1:13" s="86" customFormat="1" ht="12" customHeight="1" x14ac:dyDescent="0.25">
      <c r="A17" s="169" t="s">
        <v>411</v>
      </c>
      <c r="K17" s="67"/>
      <c r="L17" s="66"/>
      <c r="M17" s="67"/>
    </row>
  </sheetData>
  <mergeCells count="2">
    <mergeCell ref="E1:M2"/>
    <mergeCell ref="A16:I16"/>
  </mergeCells>
  <pageMargins left="0.7" right="0.7" top="0.75" bottom="0.75" header="0.3" footer="0.3"/>
  <pageSetup scale="86" orientation="landscape" r:id="rId1"/>
  <headerFooter>
    <oddFooter>&amp;R13</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1"/>
  <sheetViews>
    <sheetView zoomScaleNormal="100" workbookViewId="0">
      <selection activeCell="A32" sqref="A32"/>
    </sheetView>
  </sheetViews>
  <sheetFormatPr defaultColWidth="21.5" defaultRowHeight="13" x14ac:dyDescent="0.3"/>
  <cols>
    <col min="1" max="1" width="33.5" customWidth="1"/>
    <col min="2" max="2" width="11.296875" customWidth="1"/>
    <col min="3" max="3" width="3.5" customWidth="1"/>
    <col min="4" max="4" width="12" customWidth="1"/>
    <col min="5" max="6" width="11.296875" customWidth="1"/>
    <col min="7" max="7" width="5.796875" customWidth="1"/>
    <col min="8" max="8" width="11.296875" customWidth="1"/>
    <col min="9" max="9" width="9.796875" customWidth="1"/>
    <col min="10" max="10" width="5.796875" customWidth="1"/>
    <col min="11" max="16" width="9.296875" customWidth="1"/>
  </cols>
  <sheetData>
    <row r="1" spans="1:16" ht="12" customHeight="1" x14ac:dyDescent="0.3">
      <c r="A1" s="447" t="s">
        <v>23</v>
      </c>
      <c r="B1" s="381"/>
      <c r="C1" s="448"/>
      <c r="D1" s="381"/>
      <c r="E1" s="19"/>
      <c r="F1" s="19"/>
      <c r="G1" s="19"/>
      <c r="H1" s="19"/>
      <c r="I1" s="19"/>
      <c r="J1" s="36"/>
      <c r="K1" s="449"/>
      <c r="L1" s="381"/>
      <c r="M1" s="381"/>
      <c r="N1" s="381"/>
      <c r="O1" s="450"/>
      <c r="P1" s="381"/>
    </row>
    <row r="2" spans="1:16" ht="32.15" customHeight="1" x14ac:dyDescent="0.3">
      <c r="A2" s="20" t="s">
        <v>242</v>
      </c>
      <c r="B2" s="8"/>
      <c r="C2" s="22"/>
      <c r="D2" s="22"/>
      <c r="E2" s="22"/>
      <c r="F2" s="22"/>
      <c r="G2" s="22"/>
      <c r="H2" s="22"/>
      <c r="I2" s="22"/>
      <c r="J2" s="43" t="s">
        <v>102</v>
      </c>
      <c r="K2" s="384"/>
      <c r="L2" s="384"/>
      <c r="M2" s="384"/>
      <c r="N2" s="384"/>
      <c r="O2" s="450"/>
      <c r="P2" s="384"/>
    </row>
    <row r="3" spans="1:16" s="86" customFormat="1" ht="12" customHeight="1" x14ac:dyDescent="0.2">
      <c r="A3" s="52"/>
      <c r="B3" s="56"/>
      <c r="C3" s="56"/>
      <c r="D3" s="56"/>
      <c r="E3" s="56"/>
      <c r="F3" s="56"/>
      <c r="G3" s="56"/>
      <c r="H3" s="56"/>
      <c r="I3" s="56"/>
      <c r="J3" s="56"/>
      <c r="K3" s="56"/>
      <c r="L3" s="56"/>
      <c r="M3" s="56"/>
      <c r="N3" s="56"/>
      <c r="O3" s="56"/>
      <c r="P3" s="56"/>
    </row>
    <row r="4" spans="1:16" s="86" customFormat="1" ht="15" customHeight="1" x14ac:dyDescent="0.25">
      <c r="A4" s="387" t="s">
        <v>145</v>
      </c>
      <c r="B4" s="451" t="s">
        <v>366</v>
      </c>
      <c r="C4" s="453"/>
      <c r="D4" s="454" t="s">
        <v>360</v>
      </c>
      <c r="E4" s="455">
        <v>43921</v>
      </c>
      <c r="F4" s="388"/>
      <c r="G4" s="224"/>
      <c r="H4" s="456" t="s">
        <v>443</v>
      </c>
      <c r="I4" s="457" t="s">
        <v>368</v>
      </c>
      <c r="J4" s="56"/>
      <c r="K4" s="458" t="s">
        <v>444</v>
      </c>
      <c r="L4" s="459"/>
      <c r="M4" s="459"/>
      <c r="N4" s="459"/>
      <c r="O4" s="459"/>
      <c r="P4" s="459"/>
    </row>
    <row r="5" spans="1:16" s="86" customFormat="1" ht="15" customHeight="1" x14ac:dyDescent="0.25">
      <c r="A5" s="409"/>
      <c r="B5" s="452"/>
      <c r="C5" s="453"/>
      <c r="D5" s="454"/>
      <c r="E5" s="460" t="s">
        <v>367</v>
      </c>
      <c r="F5" s="461" t="s">
        <v>243</v>
      </c>
      <c r="G5" s="138"/>
      <c r="H5" s="409"/>
      <c r="I5" s="409"/>
      <c r="J5" s="56"/>
      <c r="K5" s="445" t="s">
        <v>361</v>
      </c>
      <c r="L5" s="445" t="s">
        <v>362</v>
      </c>
      <c r="M5" s="463" t="s">
        <v>363</v>
      </c>
      <c r="N5" s="445" t="s">
        <v>369</v>
      </c>
      <c r="O5" s="399" t="s">
        <v>370</v>
      </c>
      <c r="P5" s="445" t="s">
        <v>364</v>
      </c>
    </row>
    <row r="6" spans="1:16" s="86" customFormat="1" ht="15" customHeight="1" x14ac:dyDescent="0.2">
      <c r="A6" s="388"/>
      <c r="B6" s="177" t="s">
        <v>244</v>
      </c>
      <c r="C6" s="390"/>
      <c r="D6" s="408"/>
      <c r="E6" s="410"/>
      <c r="F6" s="462"/>
      <c r="G6" s="193"/>
      <c r="H6" s="388"/>
      <c r="I6" s="388"/>
      <c r="J6" s="193"/>
      <c r="K6" s="459"/>
      <c r="L6" s="459"/>
      <c r="M6" s="388"/>
      <c r="N6" s="388"/>
      <c r="O6" s="444"/>
      <c r="P6" s="388"/>
    </row>
    <row r="7" spans="1:16" s="86" customFormat="1" ht="12" customHeight="1" x14ac:dyDescent="0.25">
      <c r="A7" s="86" t="s">
        <v>245</v>
      </c>
      <c r="B7" s="313">
        <v>54646</v>
      </c>
      <c r="C7" s="313"/>
      <c r="D7" s="313">
        <v>809</v>
      </c>
      <c r="E7" s="312">
        <v>56002</v>
      </c>
      <c r="F7" s="312">
        <v>57078</v>
      </c>
      <c r="G7" s="313"/>
      <c r="H7" s="225">
        <v>1.02</v>
      </c>
      <c r="I7" s="313">
        <v>1076</v>
      </c>
      <c r="J7" s="67"/>
      <c r="K7" s="225">
        <v>1</v>
      </c>
      <c r="L7" s="225">
        <v>0</v>
      </c>
      <c r="M7" s="225">
        <v>0</v>
      </c>
      <c r="N7" s="225">
        <v>0</v>
      </c>
      <c r="O7" s="225">
        <v>0</v>
      </c>
      <c r="P7" s="225">
        <v>0</v>
      </c>
    </row>
    <row r="8" spans="1:16" s="86" customFormat="1" ht="12" customHeight="1" x14ac:dyDescent="0.25">
      <c r="A8" s="86" t="s">
        <v>246</v>
      </c>
      <c r="B8" s="319">
        <v>18865</v>
      </c>
      <c r="C8" s="51"/>
      <c r="D8" s="319">
        <v>368</v>
      </c>
      <c r="E8" s="318">
        <v>24367</v>
      </c>
      <c r="F8" s="318">
        <v>24803</v>
      </c>
      <c r="G8" s="51"/>
      <c r="H8" s="319">
        <v>102</v>
      </c>
      <c r="I8" s="379">
        <v>436</v>
      </c>
      <c r="J8" s="51"/>
      <c r="K8" s="319">
        <v>100</v>
      </c>
      <c r="L8" s="51">
        <v>0</v>
      </c>
      <c r="M8" s="51">
        <v>0</v>
      </c>
      <c r="N8" s="51">
        <v>0</v>
      </c>
      <c r="O8" s="51">
        <v>0</v>
      </c>
      <c r="P8" s="51">
        <v>0</v>
      </c>
    </row>
    <row r="9" spans="1:16" s="86" customFormat="1" ht="12" customHeight="1" x14ac:dyDescent="0.25">
      <c r="A9" s="86" t="s">
        <v>247</v>
      </c>
      <c r="B9" s="319">
        <v>13404</v>
      </c>
      <c r="C9" s="51"/>
      <c r="D9" s="319">
        <v>23</v>
      </c>
      <c r="E9" s="318">
        <v>13710</v>
      </c>
      <c r="F9" s="318">
        <v>13833</v>
      </c>
      <c r="G9" s="51"/>
      <c r="H9" s="319">
        <v>101</v>
      </c>
      <c r="I9" s="379">
        <v>123</v>
      </c>
      <c r="J9" s="51"/>
      <c r="K9" s="319">
        <v>72</v>
      </c>
      <c r="L9" s="319">
        <v>6</v>
      </c>
      <c r="M9" s="319">
        <v>21</v>
      </c>
      <c r="N9" s="319">
        <v>1</v>
      </c>
      <c r="O9" s="51">
        <v>0</v>
      </c>
      <c r="P9" s="51">
        <v>0</v>
      </c>
    </row>
    <row r="10" spans="1:16" s="86" customFormat="1" ht="12" customHeight="1" x14ac:dyDescent="0.25">
      <c r="A10" s="86" t="s">
        <v>248</v>
      </c>
      <c r="B10" s="319">
        <v>10613</v>
      </c>
      <c r="C10" s="51"/>
      <c r="D10" s="319">
        <v>295</v>
      </c>
      <c r="E10" s="318">
        <v>11183</v>
      </c>
      <c r="F10" s="318">
        <v>11534</v>
      </c>
      <c r="G10" s="51"/>
      <c r="H10" s="319">
        <v>103</v>
      </c>
      <c r="I10" s="379">
        <v>351</v>
      </c>
      <c r="J10" s="51"/>
      <c r="K10" s="319">
        <v>100</v>
      </c>
      <c r="L10" s="51">
        <v>0</v>
      </c>
      <c r="M10" s="51">
        <v>0</v>
      </c>
      <c r="N10" s="51">
        <v>0</v>
      </c>
      <c r="O10" s="51">
        <v>0</v>
      </c>
      <c r="P10" s="51">
        <v>0</v>
      </c>
    </row>
    <row r="11" spans="1:16" s="86" customFormat="1" ht="12" customHeight="1" x14ac:dyDescent="0.25">
      <c r="A11" s="86" t="s">
        <v>249</v>
      </c>
      <c r="B11" s="319">
        <v>4276</v>
      </c>
      <c r="C11" s="51"/>
      <c r="D11" s="319">
        <v>-20</v>
      </c>
      <c r="E11" s="318">
        <v>5361</v>
      </c>
      <c r="F11" s="318">
        <v>5349</v>
      </c>
      <c r="G11" s="51"/>
      <c r="H11" s="319">
        <v>100</v>
      </c>
      <c r="I11" s="379">
        <v>-12</v>
      </c>
      <c r="J11" s="51"/>
      <c r="K11" s="319">
        <v>100</v>
      </c>
      <c r="L11" s="51">
        <v>0</v>
      </c>
      <c r="M11" s="51">
        <v>0</v>
      </c>
      <c r="N11" s="51">
        <v>0</v>
      </c>
      <c r="O11" s="51">
        <v>0</v>
      </c>
      <c r="P11" s="51">
        <v>0</v>
      </c>
    </row>
    <row r="12" spans="1:16" s="86" customFormat="1" ht="12" customHeight="1" x14ac:dyDescent="0.25">
      <c r="A12" s="86" t="s">
        <v>250</v>
      </c>
      <c r="B12" s="319">
        <v>3734</v>
      </c>
      <c r="C12" s="51"/>
      <c r="D12" s="319">
        <v>13</v>
      </c>
      <c r="E12" s="318">
        <v>4316</v>
      </c>
      <c r="F12" s="318">
        <v>4339</v>
      </c>
      <c r="G12" s="51"/>
      <c r="H12" s="319">
        <v>101</v>
      </c>
      <c r="I12" s="379">
        <v>23</v>
      </c>
      <c r="J12" s="51"/>
      <c r="K12" s="319">
        <v>100</v>
      </c>
      <c r="L12" s="51">
        <v>0</v>
      </c>
      <c r="M12" s="51">
        <v>0</v>
      </c>
      <c r="N12" s="51">
        <v>0</v>
      </c>
      <c r="O12" s="51">
        <v>0</v>
      </c>
      <c r="P12" s="51">
        <v>0</v>
      </c>
    </row>
    <row r="13" spans="1:16" s="86" customFormat="1" ht="12" customHeight="1" x14ac:dyDescent="0.25">
      <c r="A13" s="86" t="s">
        <v>251</v>
      </c>
      <c r="B13" s="319">
        <v>4063</v>
      </c>
      <c r="C13" s="51"/>
      <c r="D13" s="319">
        <v>-228</v>
      </c>
      <c r="E13" s="318">
        <v>4341</v>
      </c>
      <c r="F13" s="318">
        <v>4098</v>
      </c>
      <c r="G13" s="51"/>
      <c r="H13" s="319">
        <v>94</v>
      </c>
      <c r="I13" s="379">
        <v>-243</v>
      </c>
      <c r="J13" s="51"/>
      <c r="K13" s="319">
        <v>99</v>
      </c>
      <c r="L13" s="51">
        <v>0</v>
      </c>
      <c r="M13" s="51">
        <v>0</v>
      </c>
      <c r="N13" s="51">
        <v>0</v>
      </c>
      <c r="O13" s="51">
        <v>0</v>
      </c>
      <c r="P13" s="319">
        <v>1</v>
      </c>
    </row>
    <row r="14" spans="1:16" s="86" customFormat="1" ht="25" customHeight="1" x14ac:dyDescent="0.25">
      <c r="A14" s="374" t="s">
        <v>445</v>
      </c>
      <c r="B14" s="375">
        <v>0</v>
      </c>
      <c r="C14" s="63"/>
      <c r="D14" s="319">
        <v>1</v>
      </c>
      <c r="E14" s="318">
        <v>3464</v>
      </c>
      <c r="F14" s="318">
        <v>3465</v>
      </c>
      <c r="G14" s="63"/>
      <c r="H14" s="319">
        <v>100</v>
      </c>
      <c r="I14" s="379">
        <v>1</v>
      </c>
      <c r="J14" s="63"/>
      <c r="K14" s="51">
        <v>0</v>
      </c>
      <c r="L14" s="51">
        <v>0</v>
      </c>
      <c r="M14" s="51">
        <v>0</v>
      </c>
      <c r="N14" s="51">
        <v>0</v>
      </c>
      <c r="O14" s="319">
        <v>100</v>
      </c>
      <c r="P14" s="51">
        <v>0</v>
      </c>
    </row>
    <row r="15" spans="1:16" s="86" customFormat="1" ht="12" customHeight="1" x14ac:dyDescent="0.25">
      <c r="A15" s="86" t="s">
        <v>252</v>
      </c>
      <c r="B15" s="319">
        <v>2933</v>
      </c>
      <c r="C15" s="51"/>
      <c r="D15" s="319">
        <v>98</v>
      </c>
      <c r="E15" s="318">
        <v>3303</v>
      </c>
      <c r="F15" s="318">
        <v>3421</v>
      </c>
      <c r="G15" s="51"/>
      <c r="H15" s="319">
        <v>104</v>
      </c>
      <c r="I15" s="379">
        <v>118</v>
      </c>
      <c r="J15" s="51"/>
      <c r="K15" s="319">
        <v>100</v>
      </c>
      <c r="L15" s="51">
        <v>0</v>
      </c>
      <c r="M15" s="51">
        <v>0</v>
      </c>
      <c r="N15" s="51">
        <v>0</v>
      </c>
      <c r="O15" s="51">
        <v>0</v>
      </c>
      <c r="P15" s="51">
        <v>0</v>
      </c>
    </row>
    <row r="16" spans="1:16" s="86" customFormat="1" ht="12" customHeight="1" x14ac:dyDescent="0.25">
      <c r="A16" s="86" t="s">
        <v>253</v>
      </c>
      <c r="B16" s="319">
        <v>2641</v>
      </c>
      <c r="C16" s="51"/>
      <c r="D16" s="319">
        <v>22</v>
      </c>
      <c r="E16" s="318">
        <v>2736</v>
      </c>
      <c r="F16" s="318">
        <v>2761</v>
      </c>
      <c r="G16" s="51"/>
      <c r="H16" s="319">
        <v>101</v>
      </c>
      <c r="I16" s="379">
        <v>25</v>
      </c>
      <c r="J16" s="51"/>
      <c r="K16" s="319">
        <v>95</v>
      </c>
      <c r="L16" s="319">
        <v>5</v>
      </c>
      <c r="M16" s="51">
        <v>0</v>
      </c>
      <c r="N16" s="51">
        <v>0</v>
      </c>
      <c r="O16" s="51">
        <v>0</v>
      </c>
      <c r="P16" s="51">
        <v>0</v>
      </c>
    </row>
    <row r="17" spans="1:16" s="86" customFormat="1" ht="12" customHeight="1" x14ac:dyDescent="0.25">
      <c r="A17" s="86" t="s">
        <v>254</v>
      </c>
      <c r="B17" s="319">
        <v>2165</v>
      </c>
      <c r="C17" s="63"/>
      <c r="D17" s="319">
        <v>-80</v>
      </c>
      <c r="E17" s="318">
        <v>2501</v>
      </c>
      <c r="F17" s="318">
        <v>2452</v>
      </c>
      <c r="G17" s="63"/>
      <c r="H17" s="319">
        <v>98</v>
      </c>
      <c r="I17" s="379">
        <v>-49</v>
      </c>
      <c r="J17" s="63"/>
      <c r="K17" s="319">
        <v>100</v>
      </c>
      <c r="L17" s="51">
        <v>0</v>
      </c>
      <c r="M17" s="51">
        <v>0</v>
      </c>
      <c r="N17" s="51">
        <v>0</v>
      </c>
      <c r="O17" s="51">
        <v>0</v>
      </c>
      <c r="P17" s="51">
        <v>0</v>
      </c>
    </row>
    <row r="18" spans="1:16" s="86" customFormat="1" ht="12" customHeight="1" x14ac:dyDescent="0.25">
      <c r="A18" s="86" t="s">
        <v>255</v>
      </c>
      <c r="B18" s="319">
        <v>2143</v>
      </c>
      <c r="C18" s="51"/>
      <c r="D18" s="319">
        <v>-39</v>
      </c>
      <c r="E18" s="318">
        <v>2257</v>
      </c>
      <c r="F18" s="318">
        <v>2220</v>
      </c>
      <c r="G18" s="51"/>
      <c r="H18" s="319">
        <v>98</v>
      </c>
      <c r="I18" s="379">
        <v>-37</v>
      </c>
      <c r="J18" s="51"/>
      <c r="K18" s="319">
        <v>100</v>
      </c>
      <c r="L18" s="51">
        <v>0</v>
      </c>
      <c r="M18" s="51">
        <v>0</v>
      </c>
      <c r="N18" s="51">
        <v>0</v>
      </c>
      <c r="O18" s="51">
        <v>0</v>
      </c>
      <c r="P18" s="51">
        <v>0</v>
      </c>
    </row>
    <row r="19" spans="1:16" s="86" customFormat="1" ht="12" customHeight="1" x14ac:dyDescent="0.25">
      <c r="A19" s="374" t="s">
        <v>446</v>
      </c>
      <c r="B19" s="319">
        <v>1316</v>
      </c>
      <c r="C19" s="51"/>
      <c r="D19" s="319">
        <v>-129</v>
      </c>
      <c r="E19" s="318">
        <v>1479</v>
      </c>
      <c r="F19" s="318">
        <v>1548</v>
      </c>
      <c r="G19" s="51"/>
      <c r="H19" s="319">
        <v>105</v>
      </c>
      <c r="I19" s="379">
        <v>69</v>
      </c>
      <c r="J19" s="51"/>
      <c r="K19" s="319">
        <v>47</v>
      </c>
      <c r="L19" s="319">
        <v>8</v>
      </c>
      <c r="M19" s="319">
        <v>2</v>
      </c>
      <c r="N19" s="319">
        <v>26</v>
      </c>
      <c r="O19" s="51">
        <v>0</v>
      </c>
      <c r="P19" s="319">
        <v>17</v>
      </c>
    </row>
    <row r="20" spans="1:16" s="86" customFormat="1" ht="12" customHeight="1" x14ac:dyDescent="0.25">
      <c r="A20" s="86" t="s">
        <v>256</v>
      </c>
      <c r="B20" s="319">
        <v>1061</v>
      </c>
      <c r="C20" s="51"/>
      <c r="D20" s="319">
        <v>-9</v>
      </c>
      <c r="E20" s="318">
        <v>983</v>
      </c>
      <c r="F20" s="318">
        <v>1001</v>
      </c>
      <c r="G20" s="51"/>
      <c r="H20" s="319">
        <v>102</v>
      </c>
      <c r="I20" s="379">
        <v>18</v>
      </c>
      <c r="J20" s="51"/>
      <c r="K20" s="319">
        <v>76</v>
      </c>
      <c r="L20" s="319">
        <v>23</v>
      </c>
      <c r="M20" s="51">
        <v>0</v>
      </c>
      <c r="N20" s="51">
        <v>0</v>
      </c>
      <c r="O20" s="51">
        <v>0</v>
      </c>
      <c r="P20" s="319">
        <v>1</v>
      </c>
    </row>
    <row r="21" spans="1:16" s="86" customFormat="1" ht="12" customHeight="1" x14ac:dyDescent="0.25">
      <c r="A21" s="86" t="s">
        <v>257</v>
      </c>
      <c r="B21" s="319">
        <v>853</v>
      </c>
      <c r="C21" s="51"/>
      <c r="D21" s="319">
        <v>-7</v>
      </c>
      <c r="E21" s="318">
        <v>804</v>
      </c>
      <c r="F21" s="318">
        <v>818</v>
      </c>
      <c r="G21" s="51"/>
      <c r="H21" s="319">
        <v>102</v>
      </c>
      <c r="I21" s="379">
        <v>14</v>
      </c>
      <c r="J21" s="51"/>
      <c r="K21" s="319">
        <v>18</v>
      </c>
      <c r="L21" s="319">
        <v>69</v>
      </c>
      <c r="M21" s="319">
        <v>13</v>
      </c>
      <c r="N21" s="51">
        <v>0</v>
      </c>
      <c r="O21" s="51">
        <v>0</v>
      </c>
      <c r="P21" s="319">
        <v>0</v>
      </c>
    </row>
    <row r="22" spans="1:16" s="86" customFormat="1" ht="12" customHeight="1" x14ac:dyDescent="0.25">
      <c r="A22" s="86" t="s">
        <v>18</v>
      </c>
      <c r="B22" s="325">
        <v>1</v>
      </c>
      <c r="C22" s="174"/>
      <c r="D22" s="75">
        <v>0</v>
      </c>
      <c r="E22" s="324">
        <v>1</v>
      </c>
      <c r="F22" s="324">
        <v>1</v>
      </c>
      <c r="G22" s="174"/>
      <c r="H22" s="325">
        <v>100</v>
      </c>
      <c r="I22" s="378">
        <v>0</v>
      </c>
      <c r="J22" s="174"/>
      <c r="K22" s="75">
        <v>0</v>
      </c>
      <c r="L22" s="75">
        <v>0</v>
      </c>
      <c r="M22" s="75">
        <v>0</v>
      </c>
      <c r="N22" s="75">
        <v>0</v>
      </c>
      <c r="O22" s="75">
        <v>0</v>
      </c>
      <c r="P22" s="325">
        <v>100</v>
      </c>
    </row>
    <row r="23" spans="1:16" s="86" customFormat="1" ht="12" customHeight="1" x14ac:dyDescent="0.25">
      <c r="A23" s="226" t="s">
        <v>258</v>
      </c>
      <c r="B23" s="331">
        <v>122714</v>
      </c>
      <c r="C23" s="227" t="s">
        <v>259</v>
      </c>
      <c r="D23" s="331">
        <v>1117</v>
      </c>
      <c r="E23" s="330">
        <v>136808</v>
      </c>
      <c r="F23" s="330">
        <v>138721</v>
      </c>
      <c r="G23" s="227" t="s">
        <v>260</v>
      </c>
      <c r="H23" s="184">
        <v>1.01</v>
      </c>
      <c r="I23" s="330">
        <v>1913</v>
      </c>
      <c r="J23" s="228" t="s">
        <v>261</v>
      </c>
      <c r="K23" s="184">
        <v>0.94</v>
      </c>
      <c r="L23" s="184">
        <v>0.01</v>
      </c>
      <c r="M23" s="184">
        <v>0.02</v>
      </c>
      <c r="N23" s="184">
        <v>0</v>
      </c>
      <c r="O23" s="376">
        <v>0.03</v>
      </c>
      <c r="P23" s="377">
        <v>0</v>
      </c>
    </row>
    <row r="24" spans="1:16" s="86" customFormat="1" ht="12" customHeight="1" x14ac:dyDescent="0.2">
      <c r="A24" s="446" t="s">
        <v>412</v>
      </c>
      <c r="B24" s="446"/>
      <c r="C24" s="446"/>
      <c r="D24" s="446"/>
      <c r="E24" s="446"/>
      <c r="F24" s="446"/>
      <c r="G24" s="446"/>
      <c r="H24" s="446"/>
      <c r="I24" s="446"/>
      <c r="J24" s="446"/>
      <c r="K24" s="446"/>
      <c r="L24" s="446"/>
      <c r="M24" s="446"/>
      <c r="N24" s="446"/>
      <c r="O24" s="446"/>
      <c r="P24" s="446"/>
    </row>
    <row r="25" spans="1:16" s="86" customFormat="1" ht="12" customHeight="1" x14ac:dyDescent="0.2">
      <c r="A25" s="416" t="s">
        <v>413</v>
      </c>
      <c r="B25" s="416"/>
      <c r="C25" s="416"/>
      <c r="D25" s="416"/>
      <c r="E25" s="416"/>
      <c r="F25" s="416"/>
      <c r="G25" s="416"/>
      <c r="H25" s="416"/>
      <c r="I25" s="416"/>
      <c r="J25" s="416"/>
      <c r="K25" s="416"/>
      <c r="L25" s="416"/>
      <c r="M25" s="416"/>
      <c r="N25" s="416"/>
      <c r="O25" s="416"/>
      <c r="P25" s="416"/>
    </row>
    <row r="26" spans="1:16" s="86" customFormat="1" ht="12" customHeight="1" x14ac:dyDescent="0.2">
      <c r="A26" s="416" t="s">
        <v>414</v>
      </c>
      <c r="B26" s="416"/>
      <c r="C26" s="416"/>
      <c r="D26" s="416"/>
      <c r="E26" s="416"/>
      <c r="F26" s="416"/>
      <c r="G26" s="416"/>
      <c r="H26" s="416"/>
      <c r="I26" s="416"/>
      <c r="J26" s="416"/>
      <c r="K26" s="416"/>
      <c r="L26" s="416"/>
      <c r="M26" s="416"/>
      <c r="N26" s="416"/>
      <c r="O26" s="416"/>
      <c r="P26" s="416"/>
    </row>
    <row r="27" spans="1:16" s="86" customFormat="1" ht="12" customHeight="1" x14ac:dyDescent="0.2">
      <c r="A27" s="416" t="s">
        <v>415</v>
      </c>
      <c r="B27" s="416"/>
      <c r="C27" s="416"/>
      <c r="D27" s="416"/>
      <c r="E27" s="416"/>
      <c r="F27" s="416"/>
      <c r="G27" s="416"/>
      <c r="H27" s="416"/>
      <c r="I27" s="416"/>
      <c r="J27" s="416"/>
      <c r="K27" s="416"/>
      <c r="L27" s="416"/>
      <c r="M27" s="416"/>
      <c r="N27" s="416"/>
      <c r="O27" s="416"/>
      <c r="P27" s="416"/>
    </row>
    <row r="28" spans="1:16" s="86" customFormat="1" ht="12" customHeight="1" x14ac:dyDescent="0.2">
      <c r="A28" s="416" t="s">
        <v>416</v>
      </c>
      <c r="B28" s="416"/>
      <c r="C28" s="416"/>
      <c r="D28" s="416"/>
      <c r="E28" s="416"/>
      <c r="F28" s="416"/>
      <c r="G28" s="416"/>
      <c r="H28" s="416"/>
      <c r="I28" s="416"/>
      <c r="J28" s="416"/>
      <c r="K28" s="416"/>
      <c r="L28" s="416"/>
      <c r="M28" s="416"/>
      <c r="N28" s="416"/>
      <c r="O28" s="416"/>
      <c r="P28" s="416"/>
    </row>
    <row r="29" spans="1:16" s="86" customFormat="1" ht="12" customHeight="1" x14ac:dyDescent="0.2">
      <c r="A29" s="416" t="s">
        <v>417</v>
      </c>
      <c r="B29" s="416"/>
      <c r="C29" s="416"/>
      <c r="D29" s="416"/>
      <c r="E29" s="416"/>
      <c r="F29" s="416"/>
      <c r="G29" s="416"/>
      <c r="H29" s="416"/>
      <c r="I29" s="416"/>
      <c r="J29" s="416"/>
      <c r="K29" s="416"/>
      <c r="L29" s="416"/>
      <c r="M29" s="416"/>
      <c r="N29" s="416"/>
      <c r="O29" s="416"/>
      <c r="P29" s="416"/>
    </row>
    <row r="30" spans="1:16" s="86" customFormat="1" ht="12" customHeight="1" x14ac:dyDescent="0.2">
      <c r="A30" s="416" t="s">
        <v>418</v>
      </c>
      <c r="B30" s="416"/>
      <c r="C30" s="416"/>
      <c r="D30" s="416"/>
      <c r="E30" s="416"/>
      <c r="F30" s="416"/>
      <c r="G30" s="416"/>
      <c r="H30" s="416"/>
      <c r="I30" s="416"/>
      <c r="J30" s="416"/>
      <c r="K30" s="416"/>
      <c r="L30" s="416"/>
      <c r="M30" s="416"/>
      <c r="N30" s="416"/>
      <c r="O30" s="416"/>
    </row>
    <row r="31" spans="1:16" s="86" customFormat="1" ht="12" customHeight="1" x14ac:dyDescent="0.2">
      <c r="A31" s="416" t="s">
        <v>419</v>
      </c>
      <c r="B31" s="416"/>
      <c r="C31" s="416"/>
      <c r="D31" s="416"/>
      <c r="E31" s="416"/>
      <c r="F31" s="416"/>
      <c r="G31" s="416"/>
      <c r="H31" s="416"/>
      <c r="I31" s="416"/>
      <c r="J31" s="416"/>
      <c r="K31" s="416"/>
      <c r="L31" s="416"/>
      <c r="M31" s="416"/>
      <c r="N31" s="416"/>
      <c r="O31" s="52"/>
      <c r="P31" s="52"/>
    </row>
  </sheetData>
  <mergeCells count="26">
    <mergeCell ref="A1:D1"/>
    <mergeCell ref="K1:P2"/>
    <mergeCell ref="A4:A6"/>
    <mergeCell ref="B4:B5"/>
    <mergeCell ref="C4:C6"/>
    <mergeCell ref="D4:D6"/>
    <mergeCell ref="E4:F4"/>
    <mergeCell ref="H4:H6"/>
    <mergeCell ref="I4:I6"/>
    <mergeCell ref="K4:P4"/>
    <mergeCell ref="E5:E6"/>
    <mergeCell ref="F5:F6"/>
    <mergeCell ref="K5:K6"/>
    <mergeCell ref="L5:L6"/>
    <mergeCell ref="M5:M6"/>
    <mergeCell ref="N5:N6"/>
    <mergeCell ref="O5:O6"/>
    <mergeCell ref="P5:P6"/>
    <mergeCell ref="A24:P24"/>
    <mergeCell ref="A25:P25"/>
    <mergeCell ref="A30:O30"/>
    <mergeCell ref="A31:N31"/>
    <mergeCell ref="A26:P26"/>
    <mergeCell ref="A27:P27"/>
    <mergeCell ref="A28:P28"/>
    <mergeCell ref="A29:P29"/>
  </mergeCells>
  <pageMargins left="0.7" right="0.7" top="0.75" bottom="0.75" header="0.3" footer="0.3"/>
  <pageSetup scale="79" orientation="landscape" r:id="rId1"/>
  <headerFooter>
    <oddFooter>&amp;R14</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2"/>
  <sheetViews>
    <sheetView zoomScaleNormal="100" workbookViewId="0">
      <selection activeCell="E32" sqref="E32"/>
    </sheetView>
  </sheetViews>
  <sheetFormatPr defaultColWidth="21.5" defaultRowHeight="13" x14ac:dyDescent="0.3"/>
  <cols>
    <col min="1" max="1" width="89.5" customWidth="1"/>
    <col min="2" max="2" width="11.19921875" customWidth="1"/>
    <col min="3" max="3" width="3.69921875" customWidth="1"/>
    <col min="4" max="4" width="0.796875" customWidth="1"/>
    <col min="5" max="5" width="11.69921875" customWidth="1"/>
    <col min="6" max="7" width="11.19921875" customWidth="1"/>
    <col min="8" max="8" width="3.69921875" customWidth="1"/>
    <col min="9" max="9" width="11.69921875" customWidth="1"/>
    <col min="10" max="10" width="3.69921875" customWidth="1"/>
  </cols>
  <sheetData>
    <row r="1" spans="1:10" ht="15" customHeight="1" x14ac:dyDescent="0.3">
      <c r="A1" s="27" t="s">
        <v>23</v>
      </c>
      <c r="B1" s="44"/>
      <c r="C1" s="44"/>
      <c r="D1" s="44"/>
      <c r="E1" s="44"/>
      <c r="F1" s="464"/>
      <c r="G1" s="381"/>
      <c r="H1" s="465"/>
      <c r="I1" s="381"/>
      <c r="J1" s="40" t="s">
        <v>102</v>
      </c>
    </row>
    <row r="2" spans="1:10" ht="32.15" customHeight="1" x14ac:dyDescent="0.3">
      <c r="A2" s="20" t="s">
        <v>262</v>
      </c>
      <c r="B2" s="8"/>
      <c r="C2" s="8"/>
      <c r="D2" s="8"/>
      <c r="E2" s="46"/>
      <c r="F2" s="384"/>
      <c r="G2" s="384"/>
      <c r="H2" s="465"/>
      <c r="I2" s="384"/>
      <c r="J2" s="45" t="s">
        <v>102</v>
      </c>
    </row>
    <row r="3" spans="1:10" s="86" customFormat="1" ht="12" customHeight="1" x14ac:dyDescent="0.2">
      <c r="A3" s="52"/>
      <c r="B3" s="53"/>
      <c r="C3" s="53"/>
      <c r="D3" s="53"/>
      <c r="E3" s="53"/>
      <c r="F3" s="466"/>
      <c r="G3" s="466"/>
      <c r="H3" s="466"/>
      <c r="I3" s="466"/>
      <c r="J3" s="53"/>
    </row>
    <row r="4" spans="1:10" s="86" customFormat="1" ht="12" customHeight="1" x14ac:dyDescent="0.2">
      <c r="A4" s="52"/>
      <c r="B4" s="229" t="s">
        <v>101</v>
      </c>
      <c r="C4" s="230" t="s">
        <v>102</v>
      </c>
      <c r="D4" s="230" t="s">
        <v>102</v>
      </c>
      <c r="E4" s="459" t="s">
        <v>103</v>
      </c>
      <c r="F4" s="467" t="s">
        <v>102</v>
      </c>
      <c r="G4" s="467" t="s">
        <v>102</v>
      </c>
      <c r="H4" s="467" t="s">
        <v>102</v>
      </c>
      <c r="I4" s="467" t="s">
        <v>102</v>
      </c>
      <c r="J4" s="467" t="s">
        <v>102</v>
      </c>
    </row>
    <row r="5" spans="1:10" s="86" customFormat="1" ht="12" customHeight="1" x14ac:dyDescent="0.25">
      <c r="A5" s="122" t="s">
        <v>145</v>
      </c>
      <c r="B5" s="59" t="s">
        <v>105</v>
      </c>
      <c r="C5" s="123"/>
      <c r="D5" s="123"/>
      <c r="E5" s="60" t="s">
        <v>106</v>
      </c>
      <c r="F5" s="60" t="s">
        <v>107</v>
      </c>
      <c r="G5" s="177" t="s">
        <v>108</v>
      </c>
      <c r="H5" s="231"/>
      <c r="I5" s="177" t="s">
        <v>105</v>
      </c>
      <c r="J5" s="231"/>
    </row>
    <row r="6" spans="1:10" s="86" customFormat="1" ht="12" customHeight="1" x14ac:dyDescent="0.25">
      <c r="A6" s="86" t="s">
        <v>263</v>
      </c>
      <c r="B6" s="150"/>
      <c r="C6" s="150"/>
      <c r="D6" s="150"/>
      <c r="E6" s="232"/>
      <c r="F6" s="232"/>
      <c r="G6" s="232"/>
      <c r="H6" s="232"/>
      <c r="I6" s="232"/>
      <c r="J6" s="232"/>
    </row>
    <row r="7" spans="1:10" s="86" customFormat="1" ht="12" customHeight="1" x14ac:dyDescent="0.25">
      <c r="A7" s="64" t="s">
        <v>117</v>
      </c>
      <c r="B7" s="322">
        <v>122</v>
      </c>
      <c r="C7" s="339"/>
      <c r="D7" s="339"/>
      <c r="E7" s="323">
        <v>127</v>
      </c>
      <c r="F7" s="323">
        <v>146</v>
      </c>
      <c r="G7" s="323">
        <v>146</v>
      </c>
      <c r="H7" s="341"/>
      <c r="I7" s="323">
        <v>146</v>
      </c>
      <c r="J7" s="68"/>
    </row>
    <row r="8" spans="1:10" s="86" customFormat="1" ht="12" customHeight="1" x14ac:dyDescent="0.25">
      <c r="A8" s="84" t="s">
        <v>264</v>
      </c>
      <c r="B8" s="324">
        <v>94</v>
      </c>
      <c r="C8" s="342"/>
      <c r="D8" s="342"/>
      <c r="E8" s="319">
        <v>97</v>
      </c>
      <c r="F8" s="319">
        <v>95</v>
      </c>
      <c r="G8" s="319">
        <v>102</v>
      </c>
      <c r="H8" s="343"/>
      <c r="I8" s="319">
        <v>106</v>
      </c>
      <c r="J8" s="70"/>
    </row>
    <row r="9" spans="1:10" s="86" customFormat="1" ht="12" customHeight="1" x14ac:dyDescent="0.25">
      <c r="A9" s="65" t="s">
        <v>265</v>
      </c>
      <c r="B9" s="312">
        <v>216</v>
      </c>
      <c r="C9" s="360"/>
      <c r="D9" s="360"/>
      <c r="E9" s="313">
        <v>224</v>
      </c>
      <c r="F9" s="313">
        <v>241</v>
      </c>
      <c r="G9" s="313">
        <v>248</v>
      </c>
      <c r="H9" s="361"/>
      <c r="I9" s="313">
        <v>252</v>
      </c>
      <c r="J9" s="149"/>
    </row>
    <row r="10" spans="1:10" s="86" customFormat="1" ht="12" customHeight="1" x14ac:dyDescent="0.25">
      <c r="A10" s="63"/>
      <c r="B10" s="72"/>
      <c r="C10" s="72"/>
      <c r="D10" s="72"/>
      <c r="E10" s="70"/>
      <c r="F10" s="70"/>
      <c r="G10" s="70"/>
      <c r="H10" s="70"/>
      <c r="I10" s="70"/>
      <c r="J10" s="70"/>
    </row>
    <row r="11" spans="1:10" s="86" customFormat="1" ht="25" customHeight="1" x14ac:dyDescent="0.25">
      <c r="A11" s="86" t="s">
        <v>420</v>
      </c>
      <c r="B11" s="318">
        <v>-55</v>
      </c>
      <c r="C11" s="169" t="s">
        <v>199</v>
      </c>
      <c r="D11" s="72"/>
      <c r="E11" s="198" t="s">
        <v>266</v>
      </c>
      <c r="F11" s="198" t="s">
        <v>266</v>
      </c>
      <c r="G11" s="198" t="s">
        <v>266</v>
      </c>
      <c r="H11" s="51"/>
      <c r="I11" s="198" t="s">
        <v>266</v>
      </c>
      <c r="J11" s="70"/>
    </row>
    <row r="12" spans="1:10" s="86" customFormat="1" ht="12" customHeight="1" x14ac:dyDescent="0.25">
      <c r="A12" s="63"/>
      <c r="B12" s="72"/>
      <c r="C12" s="72"/>
      <c r="D12" s="72"/>
      <c r="E12" s="70"/>
      <c r="F12" s="70"/>
      <c r="G12" s="70"/>
      <c r="H12" s="70"/>
      <c r="I12" s="70"/>
      <c r="J12" s="70"/>
    </row>
    <row r="13" spans="1:10" s="86" customFormat="1" ht="12" customHeight="1" x14ac:dyDescent="0.25">
      <c r="A13" s="86" t="s">
        <v>267</v>
      </c>
      <c r="B13" s="72"/>
      <c r="C13" s="72"/>
      <c r="D13" s="72"/>
      <c r="E13" s="70"/>
      <c r="F13" s="70"/>
      <c r="G13" s="70"/>
      <c r="H13" s="70"/>
      <c r="I13" s="70"/>
      <c r="J13" s="70"/>
    </row>
    <row r="14" spans="1:10" s="86" customFormat="1" ht="12" customHeight="1" x14ac:dyDescent="0.25">
      <c r="A14" s="64" t="s">
        <v>268</v>
      </c>
      <c r="B14" s="318">
        <v>-1</v>
      </c>
      <c r="C14" s="338"/>
      <c r="D14" s="338"/>
      <c r="E14" s="319">
        <v>-1</v>
      </c>
      <c r="F14" s="319">
        <v>-1</v>
      </c>
      <c r="G14" s="319">
        <v>-1</v>
      </c>
      <c r="H14" s="343"/>
      <c r="I14" s="319">
        <v>-11</v>
      </c>
      <c r="J14" s="70"/>
    </row>
    <row r="15" spans="1:10" s="86" customFormat="1" ht="12" customHeight="1" x14ac:dyDescent="0.25">
      <c r="A15" s="84" t="s">
        <v>269</v>
      </c>
      <c r="B15" s="318">
        <v>0</v>
      </c>
      <c r="C15" s="338"/>
      <c r="D15" s="338"/>
      <c r="E15" s="319">
        <v>1</v>
      </c>
      <c r="F15" s="319">
        <v>0</v>
      </c>
      <c r="G15" s="319">
        <v>2</v>
      </c>
      <c r="H15" s="343"/>
      <c r="I15" s="319">
        <v>0</v>
      </c>
      <c r="J15" s="70"/>
    </row>
    <row r="16" spans="1:10" s="86" customFormat="1" ht="12" customHeight="1" x14ac:dyDescent="0.25">
      <c r="A16" s="65" t="s">
        <v>421</v>
      </c>
      <c r="B16" s="305">
        <v>-1</v>
      </c>
      <c r="C16" s="305"/>
      <c r="D16" s="305"/>
      <c r="E16" s="306">
        <v>0</v>
      </c>
      <c r="F16" s="306">
        <v>-1</v>
      </c>
      <c r="G16" s="306">
        <v>1</v>
      </c>
      <c r="H16" s="306"/>
      <c r="I16" s="306">
        <v>-11</v>
      </c>
      <c r="J16" s="80"/>
    </row>
    <row r="17" spans="1:10" s="86" customFormat="1" ht="12" customHeight="1" x14ac:dyDescent="0.25">
      <c r="A17" s="88" t="s">
        <v>43</v>
      </c>
      <c r="B17" s="324">
        <v>169</v>
      </c>
      <c r="C17" s="362" t="s">
        <v>199</v>
      </c>
      <c r="D17" s="342"/>
      <c r="E17" s="325">
        <v>-8</v>
      </c>
      <c r="F17" s="325">
        <v>-16</v>
      </c>
      <c r="G17" s="325">
        <v>-8</v>
      </c>
      <c r="H17" s="363"/>
      <c r="I17" s="325">
        <v>7</v>
      </c>
      <c r="J17" s="76"/>
    </row>
    <row r="18" spans="1:10" s="86" customFormat="1" ht="12" customHeight="1" x14ac:dyDescent="0.25">
      <c r="A18" s="73" t="s">
        <v>270</v>
      </c>
      <c r="B18" s="314">
        <v>329</v>
      </c>
      <c r="C18" s="340"/>
      <c r="D18" s="340"/>
      <c r="E18" s="331">
        <v>216</v>
      </c>
      <c r="F18" s="331">
        <v>224</v>
      </c>
      <c r="G18" s="331">
        <v>241</v>
      </c>
      <c r="H18" s="355"/>
      <c r="I18" s="331">
        <v>248</v>
      </c>
      <c r="J18" s="189"/>
    </row>
    <row r="19" spans="1:10" s="86" customFormat="1" ht="12" customHeight="1" x14ac:dyDescent="0.25">
      <c r="A19" s="63"/>
      <c r="B19" s="72"/>
      <c r="C19" s="72"/>
      <c r="D19" s="72"/>
      <c r="E19" s="70"/>
      <c r="F19" s="70"/>
      <c r="G19" s="70"/>
      <c r="H19" s="70"/>
      <c r="I19" s="68"/>
      <c r="J19" s="68"/>
    </row>
    <row r="20" spans="1:10" s="86" customFormat="1" ht="12" customHeight="1" x14ac:dyDescent="0.25">
      <c r="A20" s="86" t="s">
        <v>271</v>
      </c>
      <c r="B20" s="71"/>
      <c r="C20" s="71"/>
      <c r="D20" s="71"/>
      <c r="E20" s="68"/>
      <c r="F20" s="68"/>
      <c r="G20" s="68"/>
      <c r="H20" s="68"/>
      <c r="I20" s="68"/>
      <c r="J20" s="68"/>
    </row>
    <row r="21" spans="1:10" s="86" customFormat="1" ht="12" customHeight="1" x14ac:dyDescent="0.25">
      <c r="A21" s="64" t="s">
        <v>117</v>
      </c>
      <c r="B21" s="322">
        <v>140</v>
      </c>
      <c r="C21" s="339"/>
      <c r="D21" s="339"/>
      <c r="E21" s="323">
        <v>122</v>
      </c>
      <c r="F21" s="323">
        <v>127</v>
      </c>
      <c r="G21" s="323">
        <v>146</v>
      </c>
      <c r="H21" s="341"/>
      <c r="I21" s="323">
        <v>146</v>
      </c>
      <c r="J21" s="68"/>
    </row>
    <row r="22" spans="1:10" s="86" customFormat="1" ht="12" customHeight="1" x14ac:dyDescent="0.25">
      <c r="A22" s="64" t="s">
        <v>264</v>
      </c>
      <c r="B22" s="318">
        <v>148</v>
      </c>
      <c r="C22" s="338"/>
      <c r="D22" s="338"/>
      <c r="E22" s="319">
        <v>94</v>
      </c>
      <c r="F22" s="319">
        <v>97</v>
      </c>
      <c r="G22" s="319">
        <v>95</v>
      </c>
      <c r="H22" s="343"/>
      <c r="I22" s="319">
        <v>102</v>
      </c>
      <c r="J22" s="70"/>
    </row>
    <row r="23" spans="1:10" s="86" customFormat="1" ht="12" customHeight="1" x14ac:dyDescent="0.25">
      <c r="A23" s="84" t="s">
        <v>272</v>
      </c>
      <c r="B23" s="318">
        <v>41</v>
      </c>
      <c r="C23" s="362" t="s">
        <v>167</v>
      </c>
      <c r="D23" s="338"/>
      <c r="E23" s="364" t="s">
        <v>266</v>
      </c>
      <c r="F23" s="364" t="s">
        <v>266</v>
      </c>
      <c r="G23" s="364" t="s">
        <v>266</v>
      </c>
      <c r="H23" s="319"/>
      <c r="I23" s="364" t="s">
        <v>266</v>
      </c>
      <c r="J23" s="70"/>
    </row>
    <row r="24" spans="1:10" s="86" customFormat="1" ht="12" customHeight="1" x14ac:dyDescent="0.25">
      <c r="A24" s="65" t="s">
        <v>270</v>
      </c>
      <c r="B24" s="312">
        <v>329</v>
      </c>
      <c r="C24" s="360"/>
      <c r="D24" s="360"/>
      <c r="E24" s="313">
        <v>216</v>
      </c>
      <c r="F24" s="313">
        <v>224</v>
      </c>
      <c r="G24" s="313">
        <v>241</v>
      </c>
      <c r="H24" s="361"/>
      <c r="I24" s="313">
        <v>248</v>
      </c>
      <c r="J24" s="149"/>
    </row>
    <row r="25" spans="1:10" s="86" customFormat="1" ht="12" customHeight="1" x14ac:dyDescent="0.25">
      <c r="A25" s="63"/>
      <c r="B25" s="233"/>
      <c r="C25" s="233"/>
      <c r="D25" s="233"/>
      <c r="E25" s="234"/>
      <c r="F25" s="234"/>
      <c r="G25" s="234"/>
      <c r="H25" s="234"/>
      <c r="I25" s="234"/>
      <c r="J25" s="234"/>
    </row>
    <row r="26" spans="1:10" s="86" customFormat="1" ht="12" customHeight="1" x14ac:dyDescent="0.25">
      <c r="A26" s="86" t="s">
        <v>273</v>
      </c>
      <c r="B26" s="153">
        <v>2.2000000000000001E-3</v>
      </c>
      <c r="C26" s="148"/>
      <c r="D26" s="148"/>
      <c r="E26" s="154">
        <v>2.2000000000000001E-3</v>
      </c>
      <c r="F26" s="154">
        <v>2.3E-3</v>
      </c>
      <c r="G26" s="154">
        <v>2.8E-3</v>
      </c>
      <c r="H26" s="156"/>
      <c r="I26" s="154">
        <v>2.7000000000000001E-3</v>
      </c>
      <c r="J26" s="156"/>
    </row>
    <row r="27" spans="1:10" s="86" customFormat="1" ht="12" customHeight="1" x14ac:dyDescent="0.25">
      <c r="A27" s="63"/>
      <c r="B27" s="148"/>
      <c r="C27" s="148"/>
      <c r="D27" s="148"/>
      <c r="E27" s="156"/>
      <c r="F27" s="156"/>
      <c r="G27" s="156"/>
      <c r="H27" s="156"/>
      <c r="I27" s="156"/>
      <c r="J27" s="156"/>
    </row>
    <row r="28" spans="1:10" s="86" customFormat="1" ht="12" customHeight="1" x14ac:dyDescent="0.25">
      <c r="A28" s="88" t="s">
        <v>274</v>
      </c>
      <c r="B28" s="314">
        <v>88</v>
      </c>
      <c r="C28" s="314"/>
      <c r="D28" s="314"/>
      <c r="E28" s="315">
        <v>89</v>
      </c>
      <c r="F28" s="315">
        <v>88</v>
      </c>
      <c r="G28" s="315">
        <v>186</v>
      </c>
      <c r="H28" s="122" t="s">
        <v>275</v>
      </c>
      <c r="I28" s="315">
        <v>174</v>
      </c>
      <c r="J28" s="122" t="s">
        <v>275</v>
      </c>
    </row>
    <row r="29" spans="1:10" s="86" customFormat="1" ht="12" customHeight="1" x14ac:dyDescent="0.2">
      <c r="A29" s="446" t="s">
        <v>422</v>
      </c>
      <c r="B29" s="446"/>
      <c r="C29" s="446"/>
      <c r="D29" s="446"/>
      <c r="E29" s="446"/>
      <c r="F29" s="446"/>
      <c r="G29" s="446"/>
      <c r="H29" s="446"/>
      <c r="I29" s="446"/>
      <c r="J29" s="446"/>
    </row>
    <row r="30" spans="1:10" s="86" customFormat="1" ht="25" customHeight="1" x14ac:dyDescent="0.2">
      <c r="A30" s="416" t="s">
        <v>423</v>
      </c>
      <c r="B30" s="416"/>
      <c r="C30" s="416"/>
      <c r="D30" s="416"/>
      <c r="E30" s="416"/>
      <c r="F30" s="416"/>
      <c r="G30" s="416"/>
      <c r="H30" s="416"/>
      <c r="I30" s="416"/>
      <c r="J30" s="416"/>
    </row>
    <row r="31" spans="1:10" s="86" customFormat="1" ht="12" customHeight="1" x14ac:dyDescent="0.2">
      <c r="A31" s="416" t="s">
        <v>424</v>
      </c>
      <c r="B31" s="416"/>
      <c r="C31" s="416"/>
      <c r="D31" s="416"/>
      <c r="E31" s="416"/>
      <c r="F31" s="416"/>
      <c r="G31" s="416"/>
      <c r="H31" s="416"/>
      <c r="I31" s="416"/>
      <c r="J31" s="416"/>
    </row>
    <row r="32" spans="1:10" s="86" customFormat="1" ht="12" customHeight="1" x14ac:dyDescent="0.2">
      <c r="A32" s="169" t="s">
        <v>276</v>
      </c>
      <c r="B32" s="63"/>
      <c r="C32" s="63"/>
      <c r="D32" s="63"/>
      <c r="E32" s="63"/>
      <c r="F32" s="63"/>
      <c r="G32" s="63"/>
      <c r="H32" s="63"/>
      <c r="I32" s="63"/>
      <c r="J32" s="63"/>
    </row>
  </sheetData>
  <mergeCells count="6">
    <mergeCell ref="A31:J31"/>
    <mergeCell ref="F1:I2"/>
    <mergeCell ref="F3:I3"/>
    <mergeCell ref="E4:J4"/>
    <mergeCell ref="A29:J29"/>
    <mergeCell ref="A30:J30"/>
  </mergeCells>
  <pageMargins left="0.7" right="0.7" top="0.75" bottom="0.75" header="0.3" footer="0.3"/>
  <pageSetup scale="85" orientation="landscape" r:id="rId1"/>
  <headerFooter>
    <oddFooter>&amp;R15</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topLeftCell="A2" zoomScaleNormal="100" workbookViewId="0">
      <selection activeCell="A36" sqref="A36"/>
    </sheetView>
  </sheetViews>
  <sheetFormatPr defaultColWidth="21.5" defaultRowHeight="13" x14ac:dyDescent="0.3"/>
  <cols>
    <col min="1" max="1" width="98" customWidth="1"/>
    <col min="2" max="6" width="12.19921875" customWidth="1"/>
    <col min="7" max="7" width="0.796875" hidden="1" customWidth="1"/>
    <col min="8" max="9" width="12.19921875" hidden="1" customWidth="1"/>
  </cols>
  <sheetData>
    <row r="1" spans="1:9" ht="12" customHeight="1" x14ac:dyDescent="0.3">
      <c r="A1" s="27" t="s">
        <v>23</v>
      </c>
      <c r="B1" s="32"/>
      <c r="C1" s="32"/>
      <c r="D1" s="414"/>
      <c r="E1" s="381"/>
      <c r="F1" s="381"/>
      <c r="G1" s="381"/>
      <c r="H1" s="381"/>
      <c r="I1" s="381"/>
    </row>
    <row r="2" spans="1:9" ht="32.15" customHeight="1" x14ac:dyDescent="0.3">
      <c r="A2" s="47" t="s">
        <v>277</v>
      </c>
      <c r="B2" s="8"/>
      <c r="C2" s="8"/>
      <c r="D2" s="384"/>
      <c r="E2" s="384"/>
      <c r="F2" s="384"/>
      <c r="G2" s="384"/>
      <c r="H2" s="384"/>
      <c r="I2" s="384"/>
    </row>
    <row r="3" spans="1:9" s="86" customFormat="1" ht="12" customHeight="1" x14ac:dyDescent="0.2">
      <c r="A3" s="468"/>
      <c r="B3" s="468"/>
      <c r="C3" s="468"/>
      <c r="D3" s="386"/>
      <c r="E3" s="235"/>
      <c r="F3" s="235"/>
      <c r="G3" s="235"/>
      <c r="H3" s="235"/>
      <c r="I3" s="235"/>
    </row>
    <row r="4" spans="1:9" s="86" customFormat="1" ht="36" customHeight="1" x14ac:dyDescent="0.2">
      <c r="A4" s="469" t="s">
        <v>278</v>
      </c>
      <c r="B4" s="469"/>
      <c r="C4" s="469"/>
      <c r="D4" s="469"/>
      <c r="E4" s="469"/>
      <c r="F4" s="469"/>
    </row>
    <row r="5" spans="1:9" s="86" customFormat="1" ht="8.15" customHeight="1" x14ac:dyDescent="0.2">
      <c r="A5" s="468"/>
      <c r="B5" s="468"/>
      <c r="C5" s="468"/>
      <c r="D5" s="468"/>
      <c r="E5" s="235"/>
      <c r="F5" s="235"/>
      <c r="G5" s="235"/>
      <c r="H5" s="235"/>
      <c r="I5" s="235"/>
    </row>
    <row r="6" spans="1:9" s="86" customFormat="1" ht="36" customHeight="1" x14ac:dyDescent="0.2">
      <c r="A6" s="431" t="s">
        <v>279</v>
      </c>
      <c r="B6" s="431"/>
      <c r="C6" s="431"/>
      <c r="D6" s="431"/>
      <c r="E6" s="431"/>
      <c r="F6" s="431"/>
    </row>
    <row r="7" spans="1:9" s="86" customFormat="1" ht="8.15" customHeight="1" x14ac:dyDescent="0.2">
      <c r="A7" s="468"/>
      <c r="B7" s="468"/>
      <c r="C7" s="468"/>
      <c r="D7" s="403"/>
      <c r="E7" s="235"/>
      <c r="F7" s="235"/>
      <c r="G7" s="235"/>
      <c r="H7" s="235"/>
      <c r="I7" s="235"/>
    </row>
    <row r="8" spans="1:9" s="86" customFormat="1" ht="25" customHeight="1" x14ac:dyDescent="0.2">
      <c r="A8" s="469" t="s">
        <v>280</v>
      </c>
      <c r="B8" s="469"/>
      <c r="C8" s="469"/>
      <c r="D8" s="469"/>
      <c r="E8" s="469"/>
      <c r="F8" s="469"/>
      <c r="G8" s="469"/>
      <c r="H8" s="469"/>
      <c r="I8" s="469"/>
    </row>
    <row r="9" spans="1:9" s="86" customFormat="1" ht="8.15" customHeight="1" x14ac:dyDescent="0.2">
      <c r="A9" s="468"/>
      <c r="B9" s="468"/>
      <c r="C9" s="468"/>
      <c r="D9" s="386"/>
      <c r="E9" s="235"/>
      <c r="F9" s="235"/>
      <c r="G9" s="235"/>
      <c r="H9" s="235"/>
      <c r="I9" s="235"/>
    </row>
    <row r="10" spans="1:9" s="86" customFormat="1" ht="46" customHeight="1" x14ac:dyDescent="0.2">
      <c r="A10" s="469" t="s">
        <v>281</v>
      </c>
      <c r="B10" s="469"/>
      <c r="C10" s="469"/>
      <c r="D10" s="469"/>
      <c r="E10" s="469"/>
      <c r="F10" s="469"/>
      <c r="G10" s="469"/>
      <c r="H10" s="469"/>
      <c r="I10" s="469"/>
    </row>
    <row r="11" spans="1:9" s="86" customFormat="1" ht="20.149999999999999" customHeight="1" x14ac:dyDescent="0.2">
      <c r="A11" s="403"/>
      <c r="B11" s="403"/>
      <c r="C11" s="403"/>
      <c r="D11" s="386"/>
      <c r="E11" s="63"/>
      <c r="F11" s="63"/>
      <c r="G11" s="63"/>
      <c r="H11" s="63"/>
      <c r="I11" s="63"/>
    </row>
    <row r="12" spans="1:9" s="86" customFormat="1" ht="12" customHeight="1" x14ac:dyDescent="0.25">
      <c r="A12" s="147" t="s">
        <v>282</v>
      </c>
      <c r="B12" s="150"/>
      <c r="C12" s="150"/>
      <c r="E12" s="150"/>
      <c r="F12" s="150"/>
      <c r="G12" s="150"/>
      <c r="H12" s="150"/>
      <c r="I12" s="150"/>
    </row>
    <row r="13" spans="1:9" s="86" customFormat="1" ht="12" customHeight="1" x14ac:dyDescent="0.2">
      <c r="A13" s="431" t="s">
        <v>283</v>
      </c>
      <c r="B13" s="431"/>
      <c r="C13" s="431"/>
      <c r="D13" s="431"/>
      <c r="E13" s="431"/>
      <c r="F13" s="431"/>
      <c r="G13" s="63"/>
      <c r="H13" s="63"/>
      <c r="I13" s="63"/>
    </row>
    <row r="14" spans="1:9" s="86" customFormat="1" ht="4" customHeight="1" x14ac:dyDescent="0.2">
      <c r="A14" s="403"/>
      <c r="B14" s="403"/>
      <c r="C14" s="403"/>
      <c r="D14" s="403"/>
      <c r="E14" s="63"/>
      <c r="F14" s="63"/>
      <c r="G14" s="63"/>
      <c r="H14" s="63"/>
      <c r="I14" s="63"/>
    </row>
    <row r="15" spans="1:9" s="86" customFormat="1" ht="12" customHeight="1" x14ac:dyDescent="0.2">
      <c r="A15" s="431" t="s">
        <v>284</v>
      </c>
      <c r="B15" s="431"/>
      <c r="C15" s="431"/>
      <c r="D15" s="431"/>
      <c r="E15" s="431"/>
      <c r="F15" s="431"/>
      <c r="G15" s="63"/>
      <c r="H15" s="63"/>
      <c r="I15" s="63"/>
    </row>
    <row r="16" spans="1:9" s="86" customFormat="1" ht="4" customHeight="1" x14ac:dyDescent="0.2">
      <c r="A16" s="403"/>
      <c r="B16" s="403"/>
      <c r="C16" s="403"/>
      <c r="D16" s="403"/>
      <c r="E16" s="63"/>
      <c r="F16" s="63"/>
      <c r="G16" s="63"/>
      <c r="H16" s="63"/>
      <c r="I16" s="63"/>
    </row>
    <row r="17" spans="1:9" s="86" customFormat="1" ht="12" customHeight="1" x14ac:dyDescent="0.2">
      <c r="A17" s="431" t="s">
        <v>285</v>
      </c>
      <c r="B17" s="431"/>
      <c r="C17" s="431"/>
      <c r="D17" s="431"/>
      <c r="E17" s="431"/>
      <c r="F17" s="431"/>
      <c r="G17" s="63"/>
      <c r="H17" s="63"/>
      <c r="I17" s="63"/>
    </row>
    <row r="18" spans="1:9" s="86" customFormat="1" ht="20.149999999999999" customHeight="1" x14ac:dyDescent="0.2">
      <c r="A18" s="235"/>
      <c r="B18" s="235"/>
      <c r="C18" s="235"/>
      <c r="D18" s="235"/>
      <c r="E18" s="235"/>
      <c r="F18" s="235"/>
      <c r="G18" s="235"/>
      <c r="H18" s="235"/>
      <c r="I18" s="235"/>
    </row>
    <row r="19" spans="1:9" s="86" customFormat="1" ht="12" customHeight="1" x14ac:dyDescent="0.2">
      <c r="A19" s="235"/>
      <c r="B19" s="235"/>
      <c r="C19" s="235"/>
      <c r="D19" s="235"/>
      <c r="E19" s="235"/>
      <c r="F19" s="235"/>
      <c r="G19" s="235"/>
      <c r="H19" s="235"/>
      <c r="I19" s="235"/>
    </row>
    <row r="20" spans="1:9" s="86" customFormat="1" ht="12" customHeight="1" x14ac:dyDescent="0.25">
      <c r="A20" s="236" t="s">
        <v>286</v>
      </c>
      <c r="B20" s="80"/>
      <c r="C20" s="80"/>
      <c r="D20" s="191"/>
      <c r="E20" s="191"/>
      <c r="F20" s="191"/>
      <c r="G20" s="191"/>
      <c r="H20" s="191"/>
      <c r="I20" s="191"/>
    </row>
    <row r="21" spans="1:9" s="86" customFormat="1" ht="12" customHeight="1" x14ac:dyDescent="0.25">
      <c r="A21" s="122" t="s">
        <v>145</v>
      </c>
      <c r="B21" s="59" t="s">
        <v>28</v>
      </c>
      <c r="C21" s="60" t="s">
        <v>29</v>
      </c>
      <c r="D21" s="60" t="s">
        <v>30</v>
      </c>
      <c r="E21" s="60" t="s">
        <v>31</v>
      </c>
      <c r="F21" s="60" t="s">
        <v>32</v>
      </c>
      <c r="G21" s="56"/>
      <c r="H21" s="59" t="s">
        <v>33</v>
      </c>
      <c r="I21" s="60" t="s">
        <v>34</v>
      </c>
    </row>
    <row r="22" spans="1:9" s="86" customFormat="1" ht="19" customHeight="1" x14ac:dyDescent="0.25">
      <c r="A22" s="237" t="s">
        <v>287</v>
      </c>
      <c r="B22" s="312">
        <v>944</v>
      </c>
      <c r="C22" s="313">
        <v>1391</v>
      </c>
      <c r="D22" s="313">
        <v>1002</v>
      </c>
      <c r="E22" s="313">
        <v>969</v>
      </c>
      <c r="F22" s="313">
        <v>910</v>
      </c>
      <c r="G22" s="66"/>
      <c r="H22" s="196">
        <v>944</v>
      </c>
      <c r="I22" s="194">
        <v>910</v>
      </c>
    </row>
    <row r="23" spans="1:9" s="86" customFormat="1" ht="12" customHeight="1" x14ac:dyDescent="0.25">
      <c r="A23" s="86" t="s">
        <v>288</v>
      </c>
      <c r="B23" s="318">
        <v>26</v>
      </c>
      <c r="C23" s="319">
        <v>28</v>
      </c>
      <c r="D23" s="319">
        <v>30</v>
      </c>
      <c r="E23" s="319">
        <v>30</v>
      </c>
      <c r="F23" s="319">
        <v>29</v>
      </c>
      <c r="G23" s="72"/>
      <c r="H23" s="50">
        <v>26</v>
      </c>
      <c r="I23" s="51">
        <v>29</v>
      </c>
    </row>
    <row r="24" spans="1:9" s="86" customFormat="1" ht="12" customHeight="1" x14ac:dyDescent="0.25">
      <c r="A24" s="88" t="s">
        <v>289</v>
      </c>
      <c r="B24" s="324">
        <v>6</v>
      </c>
      <c r="C24" s="325">
        <v>7</v>
      </c>
      <c r="D24" s="325">
        <v>7</v>
      </c>
      <c r="E24" s="325">
        <v>7</v>
      </c>
      <c r="F24" s="325">
        <v>7</v>
      </c>
      <c r="G24" s="78"/>
      <c r="H24" s="74">
        <v>6</v>
      </c>
      <c r="I24" s="75">
        <v>7</v>
      </c>
    </row>
    <row r="25" spans="1:9" s="86" customFormat="1" ht="25" customHeight="1" x14ac:dyDescent="0.25">
      <c r="A25" s="139" t="s">
        <v>290</v>
      </c>
      <c r="B25" s="312">
        <v>964</v>
      </c>
      <c r="C25" s="313">
        <v>1412</v>
      </c>
      <c r="D25" s="313">
        <v>1025</v>
      </c>
      <c r="E25" s="313">
        <v>992</v>
      </c>
      <c r="F25" s="313">
        <v>932</v>
      </c>
      <c r="G25" s="221"/>
      <c r="H25" s="196">
        <v>964</v>
      </c>
      <c r="I25" s="194">
        <v>932</v>
      </c>
    </row>
    <row r="26" spans="1:9" s="86" customFormat="1" ht="12" customHeight="1" x14ac:dyDescent="0.25">
      <c r="A26" s="63"/>
      <c r="B26" s="54"/>
      <c r="C26" s="63"/>
      <c r="D26" s="63"/>
      <c r="E26" s="63"/>
      <c r="F26" s="63"/>
      <c r="G26" s="63"/>
      <c r="H26" s="54"/>
      <c r="I26" s="63"/>
    </row>
    <row r="27" spans="1:9" s="86" customFormat="1" ht="12" customHeight="1" x14ac:dyDescent="0.25">
      <c r="A27" s="86" t="s">
        <v>291</v>
      </c>
      <c r="B27" s="322">
        <v>37664</v>
      </c>
      <c r="C27" s="323">
        <v>37842</v>
      </c>
      <c r="D27" s="323">
        <v>37597</v>
      </c>
      <c r="E27" s="323">
        <v>37487</v>
      </c>
      <c r="F27" s="323">
        <v>37086</v>
      </c>
      <c r="G27" s="68"/>
      <c r="H27" s="66">
        <v>37505</v>
      </c>
      <c r="I27" s="67">
        <v>37086</v>
      </c>
    </row>
    <row r="28" spans="1:9" s="86" customFormat="1" ht="12" customHeight="1" x14ac:dyDescent="0.25">
      <c r="A28" s="86" t="s">
        <v>292</v>
      </c>
      <c r="B28" s="318">
        <v>17311</v>
      </c>
      <c r="C28" s="319">
        <v>17332</v>
      </c>
      <c r="D28" s="319">
        <v>17267</v>
      </c>
      <c r="E28" s="319">
        <v>17343</v>
      </c>
      <c r="F28" s="319">
        <v>17376</v>
      </c>
      <c r="G28" s="70"/>
      <c r="H28" s="50">
        <v>0</v>
      </c>
      <c r="I28" s="51">
        <v>17376</v>
      </c>
    </row>
    <row r="29" spans="1:9" s="86" customFormat="1" ht="12" customHeight="1" x14ac:dyDescent="0.25">
      <c r="A29" s="79" t="s">
        <v>425</v>
      </c>
      <c r="B29" s="318">
        <v>3089</v>
      </c>
      <c r="C29" s="319">
        <v>3119</v>
      </c>
      <c r="D29" s="319">
        <v>3141</v>
      </c>
      <c r="E29" s="319">
        <v>3178</v>
      </c>
      <c r="F29" s="319">
        <v>3209</v>
      </c>
      <c r="G29" s="70"/>
      <c r="H29" s="50">
        <v>0</v>
      </c>
      <c r="I29" s="51">
        <v>3209</v>
      </c>
    </row>
    <row r="30" spans="1:9" s="86" customFormat="1" ht="12" customHeight="1" x14ac:dyDescent="0.25">
      <c r="A30" s="86" t="s">
        <v>426</v>
      </c>
      <c r="B30" s="318">
        <v>1109</v>
      </c>
      <c r="C30" s="319">
        <v>1098</v>
      </c>
      <c r="D30" s="319">
        <v>1103</v>
      </c>
      <c r="E30" s="319">
        <v>1094</v>
      </c>
      <c r="F30" s="319">
        <v>1083</v>
      </c>
      <c r="G30" s="70"/>
      <c r="H30" s="50">
        <v>1109</v>
      </c>
      <c r="I30" s="51">
        <v>1083</v>
      </c>
    </row>
    <row r="31" spans="1:9" s="86" customFormat="1" ht="12" customHeight="1" x14ac:dyDescent="0.25">
      <c r="A31" s="166" t="s">
        <v>427</v>
      </c>
      <c r="B31" s="324">
        <v>666</v>
      </c>
      <c r="C31" s="325">
        <v>670</v>
      </c>
      <c r="D31" s="325">
        <v>679</v>
      </c>
      <c r="E31" s="325">
        <v>687</v>
      </c>
      <c r="F31" s="325">
        <v>690</v>
      </c>
      <c r="G31" s="76"/>
      <c r="H31" s="74">
        <v>666</v>
      </c>
      <c r="I31" s="75">
        <v>690</v>
      </c>
    </row>
    <row r="32" spans="1:9" s="86" customFormat="1" ht="12" customHeight="1" x14ac:dyDescent="0.25">
      <c r="A32" s="139" t="s">
        <v>294</v>
      </c>
      <c r="B32" s="312">
        <v>19039</v>
      </c>
      <c r="C32" s="323">
        <v>19159</v>
      </c>
      <c r="D32" s="323">
        <v>18971</v>
      </c>
      <c r="E32" s="323">
        <v>18747</v>
      </c>
      <c r="F32" s="323">
        <v>18274</v>
      </c>
      <c r="G32" s="68"/>
      <c r="H32" s="196">
        <v>39280</v>
      </c>
      <c r="I32" s="67">
        <v>18274</v>
      </c>
    </row>
    <row r="33" spans="1:9" s="86" customFormat="1" ht="12" customHeight="1" x14ac:dyDescent="0.25">
      <c r="A33" s="63"/>
      <c r="B33" s="54"/>
      <c r="C33" s="63"/>
      <c r="D33" s="63"/>
      <c r="E33" s="63"/>
      <c r="F33" s="63"/>
      <c r="G33" s="63"/>
      <c r="H33" s="54"/>
      <c r="I33" s="63"/>
    </row>
    <row r="34" spans="1:9" s="86" customFormat="1" ht="12" customHeight="1" x14ac:dyDescent="0.25">
      <c r="A34" s="86" t="s">
        <v>428</v>
      </c>
      <c r="B34" s="178">
        <v>0.10100000000000001</v>
      </c>
      <c r="C34" s="179">
        <v>0.14599999999999999</v>
      </c>
      <c r="D34" s="179">
        <v>0.106</v>
      </c>
      <c r="E34" s="179">
        <v>0.104</v>
      </c>
      <c r="F34" s="179">
        <v>0.1</v>
      </c>
      <c r="G34" s="101"/>
      <c r="H34" s="178">
        <v>0.10100000000000001</v>
      </c>
      <c r="I34" s="179">
        <v>0.1</v>
      </c>
    </row>
    <row r="35" spans="1:9" s="86" customFormat="1" ht="12" customHeight="1" x14ac:dyDescent="0.25">
      <c r="A35" s="88" t="s">
        <v>295</v>
      </c>
      <c r="B35" s="238">
        <v>0.20399999999999999</v>
      </c>
      <c r="C35" s="239">
        <v>0.29299999999999998</v>
      </c>
      <c r="D35" s="239">
        <v>0.214</v>
      </c>
      <c r="E35" s="239">
        <v>0.21199999999999999</v>
      </c>
      <c r="F35" s="239">
        <v>0.20699999999999999</v>
      </c>
      <c r="G35" s="240"/>
      <c r="H35" s="238">
        <v>0.20399999999999999</v>
      </c>
      <c r="I35" s="239">
        <v>0.20699999999999999</v>
      </c>
    </row>
    <row r="36" spans="1:9" s="86" customFormat="1" ht="10" x14ac:dyDescent="0.2"/>
  </sheetData>
  <mergeCells count="15">
    <mergeCell ref="D1:I2"/>
    <mergeCell ref="A3:D3"/>
    <mergeCell ref="A5:D5"/>
    <mergeCell ref="A17:F17"/>
    <mergeCell ref="A11:D11"/>
    <mergeCell ref="A14:D14"/>
    <mergeCell ref="A7:D7"/>
    <mergeCell ref="A8:I8"/>
    <mergeCell ref="A9:D9"/>
    <mergeCell ref="A10:I10"/>
    <mergeCell ref="A16:D16"/>
    <mergeCell ref="A4:F4"/>
    <mergeCell ref="A6:F6"/>
    <mergeCell ref="A13:F13"/>
    <mergeCell ref="A15:F15"/>
  </mergeCells>
  <pageMargins left="0.7" right="0.7" top="0.75" bottom="0.75" header="0.3" footer="0.3"/>
  <pageSetup scale="86" orientation="landscape" r:id="rId1"/>
  <headerFooter>
    <oddFooter>&amp;R16</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zoomScaleNormal="100" workbookViewId="0">
      <selection activeCell="F42" sqref="F42"/>
    </sheetView>
  </sheetViews>
  <sheetFormatPr defaultColWidth="21.5" defaultRowHeight="13" x14ac:dyDescent="0.3"/>
  <cols>
    <col min="1" max="1" width="97.19921875" customWidth="1"/>
    <col min="2" max="2" width="12.19921875" customWidth="1"/>
    <col min="3" max="3" width="0.796875" customWidth="1"/>
    <col min="4" max="7" width="12.19921875" customWidth="1"/>
  </cols>
  <sheetData>
    <row r="1" spans="1:7" ht="12" customHeight="1" x14ac:dyDescent="0.3">
      <c r="A1" s="27" t="s">
        <v>23</v>
      </c>
      <c r="B1" s="383"/>
      <c r="C1" s="470"/>
      <c r="D1" s="381"/>
      <c r="E1" s="381"/>
      <c r="F1" s="381"/>
      <c r="G1" s="381"/>
    </row>
    <row r="2" spans="1:7" ht="32.15" customHeight="1" x14ac:dyDescent="0.3">
      <c r="A2" s="48" t="s">
        <v>277</v>
      </c>
      <c r="B2" s="381"/>
      <c r="C2" s="470"/>
      <c r="D2" s="381"/>
      <c r="E2" s="381"/>
      <c r="F2" s="384"/>
      <c r="G2" s="384"/>
    </row>
    <row r="3" spans="1:7" s="86" customFormat="1" ht="12" customHeight="1" x14ac:dyDescent="0.25">
      <c r="A3" s="62" t="s">
        <v>296</v>
      </c>
      <c r="B3" s="120" t="s">
        <v>101</v>
      </c>
      <c r="C3" s="121" t="s">
        <v>102</v>
      </c>
      <c r="D3" s="399" t="s">
        <v>103</v>
      </c>
      <c r="E3" s="415" t="s">
        <v>102</v>
      </c>
      <c r="F3" s="415" t="s">
        <v>102</v>
      </c>
      <c r="G3" s="415" t="s">
        <v>102</v>
      </c>
    </row>
    <row r="4" spans="1:7" s="86" customFormat="1" ht="12" customHeight="1" x14ac:dyDescent="0.25">
      <c r="A4" s="122" t="s">
        <v>297</v>
      </c>
      <c r="B4" s="59" t="s">
        <v>105</v>
      </c>
      <c r="C4" s="123"/>
      <c r="D4" s="60" t="s">
        <v>106</v>
      </c>
      <c r="E4" s="60" t="s">
        <v>107</v>
      </c>
      <c r="F4" s="177" t="s">
        <v>108</v>
      </c>
      <c r="G4" s="177" t="s">
        <v>105</v>
      </c>
    </row>
    <row r="5" spans="1:7" s="86" customFormat="1" ht="12" customHeight="1" x14ac:dyDescent="0.25">
      <c r="A5" s="125" t="s">
        <v>298</v>
      </c>
      <c r="B5" s="312">
        <v>41145</v>
      </c>
      <c r="C5" s="312"/>
      <c r="D5" s="313">
        <v>41483</v>
      </c>
      <c r="E5" s="313">
        <v>41120</v>
      </c>
      <c r="F5" s="313">
        <v>41533</v>
      </c>
      <c r="G5" s="313">
        <v>41225</v>
      </c>
    </row>
    <row r="6" spans="1:7" s="86" customFormat="1" ht="12" customHeight="1" x14ac:dyDescent="0.25">
      <c r="A6" s="126" t="s">
        <v>299</v>
      </c>
      <c r="B6" s="324">
        <v>3542</v>
      </c>
      <c r="C6" s="324"/>
      <c r="D6" s="325">
        <v>3542</v>
      </c>
      <c r="E6" s="325">
        <v>3542</v>
      </c>
      <c r="F6" s="325">
        <v>3542</v>
      </c>
      <c r="G6" s="325">
        <v>3542</v>
      </c>
    </row>
    <row r="7" spans="1:7" s="86" customFormat="1" ht="12" customHeight="1" x14ac:dyDescent="0.25">
      <c r="A7" s="133" t="s">
        <v>300</v>
      </c>
      <c r="B7" s="305">
        <v>37603</v>
      </c>
      <c r="C7" s="305"/>
      <c r="D7" s="306">
        <v>37941</v>
      </c>
      <c r="E7" s="306">
        <v>37578</v>
      </c>
      <c r="F7" s="306">
        <v>37991</v>
      </c>
      <c r="G7" s="306">
        <v>37683</v>
      </c>
    </row>
    <row r="8" spans="1:7" s="86" customFormat="1" ht="12" customHeight="1" x14ac:dyDescent="0.25">
      <c r="A8" s="125" t="s">
        <v>301</v>
      </c>
      <c r="B8" s="318">
        <v>17240</v>
      </c>
      <c r="C8" s="318"/>
      <c r="D8" s="319">
        <v>17386</v>
      </c>
      <c r="E8" s="319">
        <v>17248</v>
      </c>
      <c r="F8" s="319">
        <v>17337</v>
      </c>
      <c r="G8" s="319">
        <v>17367</v>
      </c>
    </row>
    <row r="9" spans="1:7" s="86" customFormat="1" ht="12" customHeight="1" x14ac:dyDescent="0.25">
      <c r="A9" s="241" t="s">
        <v>121</v>
      </c>
      <c r="B9" s="318">
        <v>3070</v>
      </c>
      <c r="C9" s="318"/>
      <c r="D9" s="319">
        <v>3107</v>
      </c>
      <c r="E9" s="319">
        <v>3124</v>
      </c>
      <c r="F9" s="319">
        <v>3160</v>
      </c>
      <c r="G9" s="319">
        <v>3193</v>
      </c>
    </row>
    <row r="10" spans="1:7" s="86" customFormat="1" ht="12" customHeight="1" x14ac:dyDescent="0.25">
      <c r="A10" s="125" t="s">
        <v>302</v>
      </c>
      <c r="B10" s="318">
        <v>1109</v>
      </c>
      <c r="C10" s="318"/>
      <c r="D10" s="319">
        <v>1098</v>
      </c>
      <c r="E10" s="319">
        <v>1103</v>
      </c>
      <c r="F10" s="319">
        <v>1094</v>
      </c>
      <c r="G10" s="319">
        <v>1083</v>
      </c>
    </row>
    <row r="11" spans="1:7" s="86" customFormat="1" ht="12" customHeight="1" x14ac:dyDescent="0.25">
      <c r="A11" s="242" t="s">
        <v>293</v>
      </c>
      <c r="B11" s="324">
        <v>666</v>
      </c>
      <c r="C11" s="324"/>
      <c r="D11" s="325">
        <v>670</v>
      </c>
      <c r="E11" s="325">
        <v>679</v>
      </c>
      <c r="F11" s="325">
        <v>687</v>
      </c>
      <c r="G11" s="325">
        <v>690</v>
      </c>
    </row>
    <row r="12" spans="1:7" s="86" customFormat="1" ht="12" customHeight="1" x14ac:dyDescent="0.25">
      <c r="A12" s="243" t="s">
        <v>303</v>
      </c>
      <c r="B12" s="312">
        <v>19068</v>
      </c>
      <c r="C12" s="312"/>
      <c r="D12" s="313">
        <v>19216</v>
      </c>
      <c r="E12" s="313">
        <v>18988</v>
      </c>
      <c r="F12" s="313">
        <v>19275</v>
      </c>
      <c r="G12" s="313">
        <v>18896</v>
      </c>
    </row>
    <row r="13" spans="1:7" s="86" customFormat="1" ht="12" customHeight="1" x14ac:dyDescent="0.25">
      <c r="A13" s="235"/>
      <c r="B13" s="66"/>
      <c r="C13" s="66"/>
      <c r="D13" s="67"/>
      <c r="E13" s="67"/>
      <c r="F13" s="67"/>
      <c r="G13" s="67"/>
    </row>
    <row r="14" spans="1:7" s="86" customFormat="1" ht="12" customHeight="1" x14ac:dyDescent="0.25">
      <c r="A14" s="86" t="s">
        <v>429</v>
      </c>
      <c r="B14" s="318">
        <v>885443</v>
      </c>
      <c r="C14" s="338"/>
      <c r="D14" s="319">
        <v>900683</v>
      </c>
      <c r="E14" s="319">
        <v>922199</v>
      </c>
      <c r="F14" s="319">
        <v>942662</v>
      </c>
      <c r="G14" s="319">
        <v>957517</v>
      </c>
    </row>
    <row r="15" spans="1:7" s="86" customFormat="1" ht="12" customHeight="1" x14ac:dyDescent="0.25">
      <c r="A15" s="235"/>
      <c r="B15" s="106"/>
      <c r="C15" s="106"/>
      <c r="D15" s="107"/>
      <c r="E15" s="107"/>
      <c r="F15" s="107"/>
      <c r="G15" s="107"/>
    </row>
    <row r="16" spans="1:7" s="86" customFormat="1" ht="12" customHeight="1" x14ac:dyDescent="0.25">
      <c r="A16" s="125" t="s">
        <v>304</v>
      </c>
      <c r="B16" s="332">
        <v>42.47</v>
      </c>
      <c r="C16" s="332"/>
      <c r="D16" s="333">
        <v>42.12</v>
      </c>
      <c r="E16" s="333">
        <v>40.75</v>
      </c>
      <c r="F16" s="333">
        <v>40.299999999999997</v>
      </c>
      <c r="G16" s="333">
        <v>39.36</v>
      </c>
    </row>
    <row r="17" spans="1:7" s="86" customFormat="1" ht="12" customHeight="1" x14ac:dyDescent="0.25">
      <c r="A17" s="126" t="s">
        <v>305</v>
      </c>
      <c r="B17" s="334">
        <v>21.53</v>
      </c>
      <c r="C17" s="334"/>
      <c r="D17" s="335">
        <v>21.33</v>
      </c>
      <c r="E17" s="335">
        <v>20.59</v>
      </c>
      <c r="F17" s="335">
        <v>20.45</v>
      </c>
      <c r="G17" s="335">
        <v>19.739999999999998</v>
      </c>
    </row>
    <row r="18" spans="1:7" s="86" customFormat="1" ht="12" customHeight="1" x14ac:dyDescent="0.2">
      <c r="A18" s="235"/>
      <c r="B18" s="107"/>
      <c r="C18" s="107"/>
      <c r="D18" s="107"/>
      <c r="E18" s="107"/>
      <c r="F18" s="107"/>
      <c r="G18" s="107"/>
    </row>
    <row r="19" spans="1:7" s="86" customFormat="1" ht="12" customHeight="1" x14ac:dyDescent="0.2">
      <c r="A19" s="235"/>
      <c r="B19" s="107"/>
      <c r="C19" s="107"/>
      <c r="D19" s="107"/>
      <c r="E19" s="107"/>
      <c r="F19" s="107"/>
      <c r="G19" s="107"/>
    </row>
    <row r="20" spans="1:7" s="86" customFormat="1" ht="12" customHeight="1" x14ac:dyDescent="0.2">
      <c r="A20" s="235"/>
      <c r="B20" s="107"/>
      <c r="C20" s="107"/>
      <c r="D20" s="107"/>
      <c r="E20" s="107"/>
      <c r="F20" s="107"/>
      <c r="G20" s="107"/>
    </row>
    <row r="21" spans="1:7" s="86" customFormat="1" ht="12" customHeight="1" x14ac:dyDescent="0.25">
      <c r="A21" s="236" t="s">
        <v>306</v>
      </c>
      <c r="B21" s="211"/>
      <c r="C21" s="211"/>
      <c r="D21" s="191"/>
      <c r="E21" s="191"/>
      <c r="F21" s="191"/>
      <c r="G21" s="191"/>
    </row>
    <row r="22" spans="1:7" s="86" customFormat="1" ht="12" customHeight="1" x14ac:dyDescent="0.25">
      <c r="A22" s="122" t="s">
        <v>145</v>
      </c>
      <c r="B22" s="59" t="s">
        <v>28</v>
      </c>
      <c r="C22" s="74"/>
      <c r="D22" s="60" t="s">
        <v>29</v>
      </c>
      <c r="E22" s="60" t="s">
        <v>30</v>
      </c>
      <c r="F22" s="60" t="s">
        <v>31</v>
      </c>
      <c r="G22" s="60" t="s">
        <v>32</v>
      </c>
    </row>
    <row r="23" spans="1:7" s="86" customFormat="1" ht="12" customHeight="1" x14ac:dyDescent="0.25">
      <c r="A23" s="86" t="s">
        <v>307</v>
      </c>
      <c r="B23" s="312">
        <v>814</v>
      </c>
      <c r="C23" s="360"/>
      <c r="D23" s="313">
        <v>815</v>
      </c>
      <c r="E23" s="313">
        <v>730</v>
      </c>
      <c r="F23" s="313">
        <v>802</v>
      </c>
      <c r="G23" s="313">
        <v>841</v>
      </c>
    </row>
    <row r="24" spans="1:7" s="86" customFormat="1" ht="12" customHeight="1" x14ac:dyDescent="0.25">
      <c r="A24" s="88" t="s">
        <v>308</v>
      </c>
      <c r="B24" s="324">
        <v>2</v>
      </c>
      <c r="C24" s="324"/>
      <c r="D24" s="325">
        <v>2</v>
      </c>
      <c r="E24" s="325">
        <v>3</v>
      </c>
      <c r="F24" s="325">
        <v>4</v>
      </c>
      <c r="G24" s="325">
        <v>4</v>
      </c>
    </row>
    <row r="25" spans="1:7" s="86" customFormat="1" ht="12" customHeight="1" x14ac:dyDescent="0.25">
      <c r="A25" s="65" t="s">
        <v>309</v>
      </c>
      <c r="B25" s="312">
        <v>816</v>
      </c>
      <c r="C25" s="312"/>
      <c r="D25" s="313">
        <v>817</v>
      </c>
      <c r="E25" s="313">
        <v>733</v>
      </c>
      <c r="F25" s="313">
        <v>806</v>
      </c>
      <c r="G25" s="313">
        <v>845</v>
      </c>
    </row>
    <row r="26" spans="1:7" s="86" customFormat="1" ht="12" customHeight="1" x14ac:dyDescent="0.25">
      <c r="A26" s="63"/>
      <c r="B26" s="71"/>
      <c r="C26" s="71"/>
      <c r="D26" s="68"/>
      <c r="E26" s="68"/>
      <c r="F26" s="68"/>
      <c r="G26" s="68"/>
    </row>
    <row r="27" spans="1:7" s="86" customFormat="1" ht="12" customHeight="1" x14ac:dyDescent="0.25">
      <c r="A27" s="86" t="s">
        <v>310</v>
      </c>
      <c r="B27" s="322">
        <v>323936</v>
      </c>
      <c r="C27" s="339"/>
      <c r="D27" s="323">
        <v>297987</v>
      </c>
      <c r="E27" s="323">
        <v>294154</v>
      </c>
      <c r="F27" s="323">
        <v>287417</v>
      </c>
      <c r="G27" s="323">
        <v>282185</v>
      </c>
    </row>
    <row r="28" spans="1:7" s="86" customFormat="1" ht="12" customHeight="1" x14ac:dyDescent="0.25">
      <c r="A28" s="63"/>
      <c r="B28" s="71"/>
      <c r="C28" s="71"/>
      <c r="D28" s="68"/>
      <c r="E28" s="68"/>
      <c r="F28" s="68"/>
      <c r="G28" s="68"/>
    </row>
    <row r="29" spans="1:7" s="86" customFormat="1" ht="12" customHeight="1" x14ac:dyDescent="0.25">
      <c r="A29" s="86" t="s">
        <v>430</v>
      </c>
      <c r="B29" s="153">
        <v>1.01E-2</v>
      </c>
      <c r="C29" s="148"/>
      <c r="D29" s="154">
        <v>1.09E-2</v>
      </c>
      <c r="E29" s="154">
        <v>9.9000000000000008E-3</v>
      </c>
      <c r="F29" s="154">
        <v>1.12E-2</v>
      </c>
      <c r="G29" s="154">
        <v>1.2E-2</v>
      </c>
    </row>
    <row r="30" spans="1:7" s="86" customFormat="1" ht="12" customHeight="1" x14ac:dyDescent="0.25">
      <c r="A30" s="88" t="s">
        <v>431</v>
      </c>
      <c r="B30" s="159">
        <v>1.01E-2</v>
      </c>
      <c r="C30" s="176"/>
      <c r="D30" s="160">
        <v>1.09E-2</v>
      </c>
      <c r="E30" s="160">
        <v>0.01</v>
      </c>
      <c r="F30" s="160">
        <v>1.12E-2</v>
      </c>
      <c r="G30" s="160">
        <v>1.2E-2</v>
      </c>
    </row>
    <row r="31" spans="1:7" s="86" customFormat="1" ht="12" customHeight="1" x14ac:dyDescent="0.2">
      <c r="A31" s="298" t="s">
        <v>432</v>
      </c>
      <c r="B31" s="107"/>
      <c r="C31" s="190"/>
      <c r="D31" s="190"/>
      <c r="E31" s="107"/>
      <c r="F31" s="107"/>
      <c r="G31" s="107"/>
    </row>
  </sheetData>
  <mergeCells count="2">
    <mergeCell ref="B1:G2"/>
    <mergeCell ref="D3:G3"/>
  </mergeCells>
  <pageMargins left="0.7" right="0.7" top="0.75" bottom="0.75" header="0.3" footer="0.3"/>
  <pageSetup scale="86" orientation="landscape" r:id="rId1"/>
  <headerFooter>
    <oddFooter>&amp;R17</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zoomScaleNormal="100" workbookViewId="0">
      <selection activeCell="D37" sqref="D37"/>
    </sheetView>
  </sheetViews>
  <sheetFormatPr defaultColWidth="21.5" defaultRowHeight="13" x14ac:dyDescent="0.3"/>
  <cols>
    <col min="1" max="1" width="103.5" customWidth="1"/>
    <col min="2" max="6" width="11" customWidth="1"/>
    <col min="7" max="7" width="0.796875" hidden="1" customWidth="1"/>
    <col min="8" max="9" width="11" hidden="1" customWidth="1"/>
  </cols>
  <sheetData>
    <row r="1" spans="1:9" ht="12" customHeight="1" x14ac:dyDescent="0.3">
      <c r="A1" s="27" t="s">
        <v>23</v>
      </c>
      <c r="B1" s="38"/>
      <c r="C1" s="38"/>
      <c r="D1" s="471"/>
      <c r="E1" s="381"/>
      <c r="F1" s="472"/>
      <c r="G1" s="381"/>
      <c r="H1" s="381"/>
      <c r="I1" s="381"/>
    </row>
    <row r="2" spans="1:9" ht="32.15" customHeight="1" x14ac:dyDescent="0.3">
      <c r="A2" s="49" t="s">
        <v>277</v>
      </c>
      <c r="B2" s="2"/>
      <c r="C2" s="2"/>
      <c r="D2" s="472"/>
      <c r="E2" s="472"/>
      <c r="F2" s="472"/>
      <c r="G2" s="472"/>
      <c r="H2" s="381"/>
      <c r="I2" s="381"/>
    </row>
    <row r="3" spans="1:9" s="86" customFormat="1" ht="12" customHeight="1" x14ac:dyDescent="0.25">
      <c r="A3" s="236" t="s">
        <v>311</v>
      </c>
      <c r="B3" s="244"/>
      <c r="C3" s="244"/>
      <c r="D3" s="244"/>
      <c r="E3" s="244"/>
      <c r="F3" s="244"/>
      <c r="G3" s="244"/>
      <c r="H3" s="245"/>
      <c r="I3" s="244"/>
    </row>
    <row r="4" spans="1:9" s="86" customFormat="1" ht="12" customHeight="1" x14ac:dyDescent="0.25">
      <c r="A4" s="122" t="s">
        <v>145</v>
      </c>
      <c r="B4" s="59" t="s">
        <v>28</v>
      </c>
      <c r="C4" s="60" t="s">
        <v>29</v>
      </c>
      <c r="D4" s="60" t="s">
        <v>30</v>
      </c>
      <c r="E4" s="60" t="s">
        <v>31</v>
      </c>
      <c r="F4" s="60" t="s">
        <v>32</v>
      </c>
      <c r="G4" s="56"/>
      <c r="H4" s="59" t="s">
        <v>33</v>
      </c>
      <c r="I4" s="60" t="s">
        <v>34</v>
      </c>
    </row>
    <row r="5" spans="1:9" s="86" customFormat="1" ht="12" customHeight="1" x14ac:dyDescent="0.25">
      <c r="A5" s="86" t="s">
        <v>312</v>
      </c>
      <c r="B5" s="322">
        <v>194</v>
      </c>
      <c r="C5" s="313">
        <v>240</v>
      </c>
      <c r="D5" s="313">
        <v>295</v>
      </c>
      <c r="E5" s="313">
        <v>260</v>
      </c>
      <c r="F5" s="313">
        <v>266</v>
      </c>
      <c r="G5" s="66"/>
      <c r="H5" s="196">
        <v>194</v>
      </c>
      <c r="I5" s="194">
        <v>269</v>
      </c>
    </row>
    <row r="6" spans="1:9" s="86" customFormat="1" ht="12" customHeight="1" x14ac:dyDescent="0.25">
      <c r="A6" s="63"/>
      <c r="B6" s="339"/>
      <c r="C6" s="341"/>
      <c r="D6" s="341"/>
      <c r="E6" s="341"/>
      <c r="F6" s="341"/>
      <c r="G6" s="68"/>
      <c r="H6" s="71"/>
      <c r="I6" s="68"/>
    </row>
    <row r="7" spans="1:9" s="86" customFormat="1" ht="12" customHeight="1" x14ac:dyDescent="0.25">
      <c r="A7" s="86" t="s">
        <v>313</v>
      </c>
      <c r="B7" s="322">
        <v>898</v>
      </c>
      <c r="C7" s="323">
        <v>971</v>
      </c>
      <c r="D7" s="323">
        <v>887</v>
      </c>
      <c r="E7" s="323">
        <v>913</v>
      </c>
      <c r="F7" s="323">
        <v>936</v>
      </c>
      <c r="G7" s="66"/>
      <c r="H7" s="66">
        <v>898</v>
      </c>
      <c r="I7" s="67">
        <v>939</v>
      </c>
    </row>
    <row r="8" spans="1:9" s="86" customFormat="1" ht="12" customHeight="1" x14ac:dyDescent="0.25">
      <c r="A8" s="88" t="s">
        <v>314</v>
      </c>
      <c r="B8" s="324">
        <v>91</v>
      </c>
      <c r="C8" s="325">
        <v>93</v>
      </c>
      <c r="D8" s="325">
        <v>98</v>
      </c>
      <c r="E8" s="325">
        <v>94</v>
      </c>
      <c r="F8" s="325">
        <v>91</v>
      </c>
      <c r="G8" s="76"/>
      <c r="H8" s="74">
        <v>184</v>
      </c>
      <c r="I8" s="75">
        <v>91</v>
      </c>
    </row>
    <row r="9" spans="1:9" s="86" customFormat="1" ht="12" customHeight="1" x14ac:dyDescent="0.25">
      <c r="A9" s="64" t="s">
        <v>315</v>
      </c>
      <c r="B9" s="312">
        <v>807</v>
      </c>
      <c r="C9" s="313">
        <v>878</v>
      </c>
      <c r="D9" s="313">
        <v>789</v>
      </c>
      <c r="E9" s="313">
        <v>819</v>
      </c>
      <c r="F9" s="313">
        <v>845</v>
      </c>
      <c r="G9" s="149"/>
      <c r="H9" s="196">
        <f>+H7-H8</f>
        <v>714</v>
      </c>
      <c r="I9" s="194">
        <f>+I7-I8</f>
        <v>848</v>
      </c>
    </row>
    <row r="10" spans="1:9" s="86" customFormat="1" ht="12" customHeight="1" x14ac:dyDescent="0.25">
      <c r="A10" s="63"/>
      <c r="B10" s="71"/>
      <c r="C10" s="68"/>
      <c r="D10" s="68"/>
      <c r="E10" s="68"/>
      <c r="F10" s="68"/>
      <c r="G10" s="68"/>
      <c r="H10" s="71"/>
      <c r="I10" s="68"/>
    </row>
    <row r="11" spans="1:9" s="86" customFormat="1" ht="12" customHeight="1" x14ac:dyDescent="0.25">
      <c r="A11" s="86" t="s">
        <v>433</v>
      </c>
      <c r="B11" s="69">
        <v>0.22</v>
      </c>
      <c r="C11" s="188">
        <v>0.25</v>
      </c>
      <c r="D11" s="188">
        <v>0.33</v>
      </c>
      <c r="E11" s="188">
        <v>0.28999999999999998</v>
      </c>
      <c r="F11" s="188">
        <v>0.28000000000000003</v>
      </c>
      <c r="G11" s="188"/>
      <c r="H11" s="69">
        <v>0</v>
      </c>
      <c r="I11" s="188">
        <v>0.28999999999999998</v>
      </c>
    </row>
    <row r="12" spans="1:9" s="86" customFormat="1" ht="12" customHeight="1" x14ac:dyDescent="0.25">
      <c r="A12" s="88" t="s">
        <v>434</v>
      </c>
      <c r="B12" s="77">
        <v>0.24</v>
      </c>
      <c r="C12" s="142">
        <v>0.27</v>
      </c>
      <c r="D12" s="142">
        <v>0.37</v>
      </c>
      <c r="E12" s="142">
        <v>0.32</v>
      </c>
      <c r="F12" s="142">
        <v>0.31</v>
      </c>
      <c r="G12" s="142"/>
      <c r="H12" s="77">
        <v>0</v>
      </c>
      <c r="I12" s="142">
        <v>0.32</v>
      </c>
    </row>
    <row r="13" spans="1:9" s="86" customFormat="1" ht="12" customHeight="1" x14ac:dyDescent="0.2">
      <c r="A13" s="298" t="s">
        <v>435</v>
      </c>
      <c r="C13" s="144"/>
      <c r="H13" s="144"/>
      <c r="I13" s="144"/>
    </row>
    <row r="14" spans="1:9" s="86" customFormat="1" ht="12" customHeight="1" x14ac:dyDescent="0.25">
      <c r="A14" s="54"/>
      <c r="B14" s="56"/>
      <c r="C14" s="56"/>
      <c r="D14" s="56"/>
      <c r="E14" s="56"/>
      <c r="F14" s="56"/>
      <c r="G14" s="56"/>
      <c r="H14" s="56"/>
      <c r="I14" s="56"/>
    </row>
    <row r="15" spans="1:9" s="86" customFormat="1" ht="12" customHeight="1" x14ac:dyDescent="0.25">
      <c r="A15" s="54"/>
      <c r="B15" s="56"/>
      <c r="C15" s="56"/>
      <c r="D15" s="56"/>
      <c r="E15" s="56"/>
      <c r="F15" s="56"/>
      <c r="G15" s="56"/>
      <c r="H15" s="56"/>
      <c r="I15" s="56"/>
    </row>
    <row r="16" spans="1:9" s="86" customFormat="1" ht="12" customHeight="1" x14ac:dyDescent="0.25">
      <c r="A16" s="54"/>
      <c r="B16" s="56"/>
      <c r="C16" s="56"/>
      <c r="D16" s="56"/>
      <c r="E16" s="56"/>
      <c r="F16" s="56"/>
      <c r="G16" s="56"/>
      <c r="H16" s="56"/>
      <c r="I16" s="56"/>
    </row>
    <row r="17" spans="1:9" s="86" customFormat="1" ht="12" customHeight="1" x14ac:dyDescent="0.25">
      <c r="A17" s="236" t="s">
        <v>316</v>
      </c>
      <c r="B17" s="80"/>
      <c r="C17" s="80"/>
      <c r="D17" s="247" t="s">
        <v>26</v>
      </c>
      <c r="E17" s="232"/>
      <c r="F17" s="232"/>
      <c r="G17" s="51"/>
      <c r="H17" s="232"/>
      <c r="I17" s="232"/>
    </row>
    <row r="18" spans="1:9" s="86" customFormat="1" ht="12" customHeight="1" x14ac:dyDescent="0.25">
      <c r="A18" s="122" t="s">
        <v>145</v>
      </c>
      <c r="B18" s="59" t="s">
        <v>28</v>
      </c>
      <c r="C18" s="60" t="s">
        <v>32</v>
      </c>
      <c r="D18" s="59" t="s">
        <v>32</v>
      </c>
      <c r="E18" s="70"/>
      <c r="F18" s="63"/>
      <c r="G18" s="56"/>
      <c r="H18" s="51"/>
      <c r="I18" s="51"/>
    </row>
    <row r="19" spans="1:9" s="86" customFormat="1" ht="12" customHeight="1" x14ac:dyDescent="0.25">
      <c r="A19" s="147" t="s">
        <v>317</v>
      </c>
      <c r="B19" s="66"/>
      <c r="C19" s="67"/>
      <c r="D19" s="66"/>
      <c r="E19" s="68"/>
      <c r="F19" s="68"/>
      <c r="G19" s="67"/>
      <c r="H19" s="67"/>
      <c r="I19" s="67"/>
    </row>
    <row r="20" spans="1:9" s="86" customFormat="1" ht="12" customHeight="1" x14ac:dyDescent="0.25">
      <c r="A20" s="86" t="s">
        <v>318</v>
      </c>
      <c r="B20" s="322">
        <v>862</v>
      </c>
      <c r="C20" s="323">
        <v>841</v>
      </c>
      <c r="D20" s="69">
        <v>2.4970273483947682E-2</v>
      </c>
      <c r="G20" s="188"/>
      <c r="H20" s="68"/>
      <c r="I20" s="68"/>
    </row>
    <row r="21" spans="1:9" s="86" customFormat="1" ht="12" customHeight="1" x14ac:dyDescent="0.25">
      <c r="A21" s="88" t="s">
        <v>319</v>
      </c>
      <c r="B21" s="74">
        <v>0</v>
      </c>
      <c r="C21" s="325">
        <v>-5</v>
      </c>
      <c r="D21" s="69"/>
      <c r="F21" s="70"/>
      <c r="G21" s="188"/>
      <c r="H21" s="51"/>
      <c r="I21" s="51"/>
    </row>
    <row r="22" spans="1:9" s="86" customFormat="1" ht="12" customHeight="1" x14ac:dyDescent="0.25">
      <c r="A22" s="248" t="s">
        <v>320</v>
      </c>
      <c r="B22" s="314">
        <v>862</v>
      </c>
      <c r="C22" s="315">
        <v>836</v>
      </c>
      <c r="D22" s="184">
        <v>3.1100478468899521E-2</v>
      </c>
      <c r="E22" s="68"/>
      <c r="F22" s="68"/>
      <c r="G22" s="188"/>
      <c r="H22" s="67"/>
      <c r="I22" s="67"/>
    </row>
    <row r="23" spans="1:9" s="86" customFormat="1" ht="12" customHeight="1" x14ac:dyDescent="0.25">
      <c r="A23" s="63"/>
      <c r="B23" s="72"/>
      <c r="C23" s="70"/>
      <c r="D23" s="72"/>
      <c r="G23" s="70"/>
      <c r="H23" s="70"/>
      <c r="I23" s="70"/>
    </row>
    <row r="24" spans="1:9" s="86" customFormat="1" ht="12" customHeight="1" x14ac:dyDescent="0.25">
      <c r="A24" s="63"/>
      <c r="B24" s="71"/>
      <c r="C24" s="68"/>
      <c r="D24" s="71"/>
      <c r="G24" s="68"/>
      <c r="H24" s="68"/>
      <c r="I24" s="68"/>
    </row>
    <row r="25" spans="1:9" s="86" customFormat="1" ht="12" customHeight="1" x14ac:dyDescent="0.25">
      <c r="A25" s="147" t="s">
        <v>321</v>
      </c>
      <c r="B25" s="71"/>
      <c r="C25" s="63"/>
      <c r="D25" s="54"/>
      <c r="G25" s="68"/>
      <c r="H25" s="68"/>
      <c r="I25" s="68"/>
    </row>
    <row r="26" spans="1:9" s="86" customFormat="1" ht="12" customHeight="1" x14ac:dyDescent="0.25">
      <c r="A26" s="86" t="s">
        <v>318</v>
      </c>
      <c r="B26" s="322">
        <v>862</v>
      </c>
      <c r="C26" s="323">
        <v>841</v>
      </c>
      <c r="D26" s="69">
        <v>2.4970273483947682E-2</v>
      </c>
      <c r="G26" s="188"/>
      <c r="H26" s="68"/>
      <c r="I26" s="68"/>
    </row>
    <row r="27" spans="1:9" s="86" customFormat="1" ht="12" customHeight="1" x14ac:dyDescent="0.25">
      <c r="A27" s="88" t="s">
        <v>319</v>
      </c>
      <c r="B27" s="74">
        <v>0</v>
      </c>
      <c r="C27" s="325">
        <v>-5</v>
      </c>
      <c r="D27" s="69"/>
      <c r="G27" s="188"/>
      <c r="H27" s="70"/>
      <c r="I27" s="70"/>
    </row>
    <row r="28" spans="1:9" s="86" customFormat="1" ht="12" customHeight="1" x14ac:dyDescent="0.25">
      <c r="A28" s="248" t="s">
        <v>320</v>
      </c>
      <c r="B28" s="330">
        <v>862</v>
      </c>
      <c r="C28" s="331">
        <v>836</v>
      </c>
      <c r="D28" s="184">
        <v>3.1100478468899521E-2</v>
      </c>
      <c r="G28" s="188"/>
      <c r="H28" s="67"/>
      <c r="I28" s="67"/>
    </row>
  </sheetData>
  <mergeCells count="1">
    <mergeCell ref="D1:I2"/>
  </mergeCells>
  <pageMargins left="0.7" right="0.7" top="0.75" bottom="0.75" header="0.3" footer="0.3"/>
  <pageSetup scale="86" orientation="landscape" r:id="rId1"/>
  <headerFooter>
    <oddFooter>&amp;R18</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4"/>
  <sheetViews>
    <sheetView zoomScaleNormal="100" workbookViewId="0">
      <selection activeCell="A6" sqref="A6:O6"/>
    </sheetView>
  </sheetViews>
  <sheetFormatPr defaultColWidth="21.5" defaultRowHeight="13" x14ac:dyDescent="0.3"/>
  <cols>
    <col min="1" max="1" width="43.19921875" customWidth="1"/>
    <col min="2" max="5" width="9.5" customWidth="1"/>
    <col min="6" max="6" width="0.796875" customWidth="1"/>
    <col min="7" max="10" width="9.5" customWidth="1"/>
    <col min="11" max="11" width="0.796875" customWidth="1"/>
    <col min="12" max="15" width="9.5" customWidth="1"/>
  </cols>
  <sheetData>
    <row r="1" spans="1:15" ht="12" customHeight="1" x14ac:dyDescent="0.3">
      <c r="A1" s="447" t="s">
        <v>23</v>
      </c>
      <c r="B1" s="381"/>
      <c r="C1" s="381"/>
      <c r="D1" s="381"/>
      <c r="E1" s="381"/>
      <c r="F1" s="383"/>
      <c r="G1" s="381"/>
      <c r="H1" s="381"/>
      <c r="I1" s="381"/>
      <c r="J1" s="381"/>
      <c r="K1" s="381"/>
      <c r="L1" s="381"/>
      <c r="M1" s="381"/>
      <c r="N1" s="381"/>
      <c r="O1" s="381"/>
    </row>
    <row r="2" spans="1:15" ht="32.15" customHeight="1" x14ac:dyDescent="0.3">
      <c r="A2" s="48" t="s">
        <v>322</v>
      </c>
      <c r="B2" s="8"/>
      <c r="C2" s="8"/>
      <c r="D2" s="8"/>
      <c r="E2" s="8"/>
      <c r="F2" s="384"/>
      <c r="G2" s="384"/>
      <c r="H2" s="384"/>
      <c r="I2" s="384"/>
      <c r="J2" s="384"/>
      <c r="K2" s="384"/>
      <c r="L2" s="384"/>
      <c r="M2" s="384"/>
      <c r="N2" s="384"/>
      <c r="O2" s="384"/>
    </row>
    <row r="3" spans="1:15" ht="12" customHeight="1" x14ac:dyDescent="0.3">
      <c r="A3" s="31"/>
      <c r="B3" s="31"/>
      <c r="C3" s="31"/>
      <c r="D3" s="31"/>
      <c r="E3" s="31"/>
      <c r="F3" s="31"/>
      <c r="G3" s="31"/>
      <c r="H3" s="31"/>
      <c r="I3" s="31"/>
      <c r="J3" s="31"/>
      <c r="K3" s="31"/>
      <c r="L3" s="31"/>
      <c r="M3" s="31"/>
      <c r="N3" s="31"/>
      <c r="O3" s="31"/>
    </row>
    <row r="4" spans="1:15" s="86" customFormat="1" ht="36" customHeight="1" x14ac:dyDescent="0.2">
      <c r="A4" s="431" t="s">
        <v>436</v>
      </c>
      <c r="B4" s="431"/>
      <c r="C4" s="431"/>
      <c r="D4" s="431"/>
      <c r="E4" s="431"/>
      <c r="F4" s="431"/>
      <c r="G4" s="431"/>
      <c r="H4" s="431"/>
      <c r="I4" s="431"/>
      <c r="J4" s="431"/>
      <c r="K4" s="431"/>
      <c r="L4" s="431"/>
      <c r="M4" s="431"/>
      <c r="N4" s="431"/>
      <c r="O4" s="431"/>
    </row>
    <row r="5" spans="1:15" s="86" customFormat="1" ht="8.15" customHeight="1" x14ac:dyDescent="0.25">
      <c r="A5" s="63"/>
      <c r="B5" s="138"/>
      <c r="C5" s="138"/>
      <c r="D5" s="138"/>
      <c r="E5" s="138"/>
      <c r="F5" s="63"/>
      <c r="G5" s="138"/>
      <c r="H5" s="138"/>
      <c r="I5" s="138"/>
      <c r="J5" s="138"/>
      <c r="K5" s="63"/>
      <c r="L5" s="138"/>
      <c r="M5" s="138"/>
      <c r="N5" s="138"/>
      <c r="O5" s="138"/>
    </row>
    <row r="6" spans="1:15" s="86" customFormat="1" ht="36" customHeight="1" x14ac:dyDescent="0.2">
      <c r="A6" s="431" t="s">
        <v>323</v>
      </c>
      <c r="B6" s="431"/>
      <c r="C6" s="431"/>
      <c r="D6" s="431"/>
      <c r="E6" s="431"/>
      <c r="F6" s="431"/>
      <c r="G6" s="431"/>
      <c r="H6" s="431"/>
      <c r="I6" s="431"/>
      <c r="J6" s="431"/>
      <c r="K6" s="431"/>
      <c r="L6" s="431"/>
      <c r="M6" s="431"/>
      <c r="N6" s="431"/>
      <c r="O6" s="431"/>
    </row>
    <row r="7" spans="1:15" s="86" customFormat="1" ht="20.149999999999999" customHeight="1" x14ac:dyDescent="0.25">
      <c r="A7" s="63"/>
      <c r="B7" s="138"/>
      <c r="C7" s="138"/>
      <c r="D7" s="138"/>
      <c r="E7" s="138"/>
      <c r="F7" s="63"/>
      <c r="G7" s="138"/>
      <c r="H7" s="138"/>
      <c r="I7" s="138"/>
      <c r="J7" s="138"/>
      <c r="K7" s="63"/>
      <c r="L7" s="138"/>
      <c r="M7" s="138"/>
      <c r="N7" s="138"/>
      <c r="O7" s="138"/>
    </row>
    <row r="8" spans="1:15" s="86" customFormat="1" ht="12" customHeight="1" x14ac:dyDescent="0.25">
      <c r="A8" s="63"/>
      <c r="B8" s="138"/>
      <c r="C8" s="138"/>
      <c r="D8" s="138"/>
      <c r="E8" s="138"/>
      <c r="F8" s="63"/>
      <c r="G8" s="138"/>
      <c r="H8" s="138"/>
      <c r="I8" s="138"/>
      <c r="J8" s="138"/>
      <c r="K8" s="63"/>
      <c r="L8" s="138"/>
      <c r="M8" s="138"/>
      <c r="N8" s="138"/>
      <c r="O8" s="138"/>
    </row>
    <row r="9" spans="1:15" s="86" customFormat="1" ht="12" customHeight="1" x14ac:dyDescent="0.25">
      <c r="A9" s="63"/>
      <c r="B9" s="396" t="s">
        <v>198</v>
      </c>
      <c r="C9" s="388"/>
      <c r="D9" s="388"/>
      <c r="E9" s="388"/>
      <c r="F9" s="63"/>
      <c r="G9" s="396" t="s">
        <v>216</v>
      </c>
      <c r="H9" s="396"/>
      <c r="I9" s="396"/>
      <c r="J9" s="396"/>
      <c r="K9" s="63"/>
      <c r="L9" s="396" t="s">
        <v>237</v>
      </c>
      <c r="M9" s="396"/>
      <c r="N9" s="396"/>
      <c r="O9" s="396"/>
    </row>
    <row r="10" spans="1:15" s="86" customFormat="1" ht="12" customHeight="1" x14ac:dyDescent="0.2">
      <c r="A10" s="122" t="s">
        <v>145</v>
      </c>
      <c r="B10" s="177" t="s">
        <v>29</v>
      </c>
      <c r="C10" s="177" t="s">
        <v>30</v>
      </c>
      <c r="D10" s="177" t="s">
        <v>31</v>
      </c>
      <c r="E10" s="177" t="s">
        <v>32</v>
      </c>
      <c r="F10" s="68"/>
      <c r="G10" s="177" t="s">
        <v>29</v>
      </c>
      <c r="H10" s="177" t="s">
        <v>30</v>
      </c>
      <c r="I10" s="177" t="s">
        <v>31</v>
      </c>
      <c r="J10" s="177" t="s">
        <v>32</v>
      </c>
      <c r="K10" s="68"/>
      <c r="L10" s="177" t="s">
        <v>29</v>
      </c>
      <c r="M10" s="177" t="s">
        <v>30</v>
      </c>
      <c r="N10" s="177" t="s">
        <v>31</v>
      </c>
      <c r="O10" s="177" t="s">
        <v>32</v>
      </c>
    </row>
    <row r="11" spans="1:15" s="86" customFormat="1" ht="20.149999999999999" customHeight="1" x14ac:dyDescent="0.25">
      <c r="A11" s="62" t="s">
        <v>324</v>
      </c>
      <c r="B11" s="70"/>
      <c r="C11" s="70"/>
      <c r="D11" s="70"/>
      <c r="E11" s="70"/>
      <c r="F11" s="68"/>
      <c r="G11" s="70"/>
      <c r="H11" s="70"/>
      <c r="I11" s="70"/>
      <c r="J11" s="70"/>
      <c r="K11" s="68"/>
      <c r="L11" s="70"/>
      <c r="M11" s="70"/>
      <c r="N11" s="70"/>
      <c r="O11" s="70"/>
    </row>
    <row r="12" spans="1:15" s="86" customFormat="1" ht="12" customHeight="1" x14ac:dyDescent="0.2">
      <c r="A12" s="86" t="s">
        <v>325</v>
      </c>
      <c r="B12" s="323">
        <v>2222</v>
      </c>
      <c r="C12" s="323">
        <v>2291</v>
      </c>
      <c r="D12" s="323">
        <v>2227</v>
      </c>
      <c r="E12" s="323">
        <v>2154</v>
      </c>
      <c r="F12" s="341"/>
      <c r="G12" s="323">
        <v>919</v>
      </c>
      <c r="H12" s="323">
        <v>833</v>
      </c>
      <c r="I12" s="323">
        <v>850</v>
      </c>
      <c r="J12" s="323">
        <v>864</v>
      </c>
      <c r="K12" s="341"/>
      <c r="L12" s="323">
        <v>813</v>
      </c>
      <c r="M12" s="323">
        <v>4</v>
      </c>
      <c r="N12" s="323">
        <v>41</v>
      </c>
      <c r="O12" s="323">
        <v>30</v>
      </c>
    </row>
    <row r="13" spans="1:15" s="86" customFormat="1" ht="12" customHeight="1" x14ac:dyDescent="0.2">
      <c r="A13" s="88" t="s">
        <v>41</v>
      </c>
      <c r="B13" s="325">
        <v>769</v>
      </c>
      <c r="C13" s="325">
        <v>753</v>
      </c>
      <c r="D13" s="325">
        <v>775</v>
      </c>
      <c r="E13" s="325">
        <v>796</v>
      </c>
      <c r="F13" s="343"/>
      <c r="G13" s="325">
        <v>56</v>
      </c>
      <c r="H13" s="325">
        <v>57</v>
      </c>
      <c r="I13" s="325">
        <v>67</v>
      </c>
      <c r="J13" s="325">
        <v>75</v>
      </c>
      <c r="K13" s="343"/>
      <c r="L13" s="325">
        <v>-10</v>
      </c>
      <c r="M13" s="325">
        <v>-80</v>
      </c>
      <c r="N13" s="325">
        <v>-40</v>
      </c>
      <c r="O13" s="325">
        <v>-30</v>
      </c>
    </row>
    <row r="14" spans="1:15" s="86" customFormat="1" ht="12" customHeight="1" x14ac:dyDescent="0.2">
      <c r="A14" s="64" t="s">
        <v>42</v>
      </c>
      <c r="B14" s="319">
        <v>2991</v>
      </c>
      <c r="C14" s="319">
        <v>3044</v>
      </c>
      <c r="D14" s="319">
        <v>3002</v>
      </c>
      <c r="E14" s="319">
        <v>2950</v>
      </c>
      <c r="F14" s="343"/>
      <c r="G14" s="319">
        <v>975</v>
      </c>
      <c r="H14" s="319">
        <v>890</v>
      </c>
      <c r="I14" s="319">
        <v>917</v>
      </c>
      <c r="J14" s="319">
        <v>939</v>
      </c>
      <c r="K14" s="343"/>
      <c r="L14" s="319">
        <v>803</v>
      </c>
      <c r="M14" s="319">
        <v>-76</v>
      </c>
      <c r="N14" s="319">
        <v>1</v>
      </c>
      <c r="O14" s="51">
        <v>0</v>
      </c>
    </row>
    <row r="15" spans="1:15" s="86" customFormat="1" ht="12" customHeight="1" x14ac:dyDescent="0.2">
      <c r="A15" s="86" t="s">
        <v>43</v>
      </c>
      <c r="B15" s="319">
        <v>-5</v>
      </c>
      <c r="C15" s="319">
        <v>-15</v>
      </c>
      <c r="D15" s="319">
        <v>-4</v>
      </c>
      <c r="E15" s="319">
        <v>8</v>
      </c>
      <c r="F15" s="343"/>
      <c r="G15" s="51">
        <v>0</v>
      </c>
      <c r="H15" s="51">
        <v>0</v>
      </c>
      <c r="I15" s="319">
        <v>-2</v>
      </c>
      <c r="J15" s="319">
        <v>1</v>
      </c>
      <c r="K15" s="343"/>
      <c r="L15" s="319">
        <v>-3</v>
      </c>
      <c r="M15" s="319">
        <v>-1</v>
      </c>
      <c r="N15" s="319">
        <v>-2</v>
      </c>
      <c r="O15" s="319">
        <v>-2</v>
      </c>
    </row>
    <row r="16" spans="1:15" s="86" customFormat="1" ht="12" customHeight="1" x14ac:dyDescent="0.2">
      <c r="A16" s="88" t="s">
        <v>91</v>
      </c>
      <c r="B16" s="325">
        <v>2161</v>
      </c>
      <c r="C16" s="325">
        <v>1965</v>
      </c>
      <c r="D16" s="325">
        <v>1954</v>
      </c>
      <c r="E16" s="325">
        <v>1969</v>
      </c>
      <c r="F16" s="343"/>
      <c r="G16" s="325">
        <v>730</v>
      </c>
      <c r="H16" s="325">
        <v>590</v>
      </c>
      <c r="I16" s="325">
        <v>654</v>
      </c>
      <c r="J16" s="325">
        <v>669</v>
      </c>
      <c r="K16" s="343"/>
      <c r="L16" s="325">
        <v>73</v>
      </c>
      <c r="M16" s="325">
        <v>35</v>
      </c>
      <c r="N16" s="325">
        <v>39</v>
      </c>
      <c r="O16" s="325">
        <v>61</v>
      </c>
    </row>
    <row r="17" spans="1:15" s="86" customFormat="1" ht="12" customHeight="1" x14ac:dyDescent="0.2">
      <c r="A17" s="64" t="s">
        <v>202</v>
      </c>
      <c r="B17" s="323">
        <v>835</v>
      </c>
      <c r="C17" s="323">
        <v>1094</v>
      </c>
      <c r="D17" s="323">
        <v>1052</v>
      </c>
      <c r="E17" s="323">
        <v>973</v>
      </c>
      <c r="F17" s="341"/>
      <c r="G17" s="323">
        <v>245</v>
      </c>
      <c r="H17" s="323">
        <v>300</v>
      </c>
      <c r="I17" s="323">
        <v>265</v>
      </c>
      <c r="J17" s="323">
        <v>269</v>
      </c>
      <c r="K17" s="341"/>
      <c r="L17" s="323">
        <v>733</v>
      </c>
      <c r="M17" s="323">
        <v>-110</v>
      </c>
      <c r="N17" s="323">
        <v>-36</v>
      </c>
      <c r="O17" s="323">
        <v>-59</v>
      </c>
    </row>
    <row r="18" spans="1:15" s="86" customFormat="1" ht="12" customHeight="1" x14ac:dyDescent="0.2">
      <c r="A18" s="144"/>
      <c r="B18" s="145"/>
      <c r="C18" s="145"/>
      <c r="D18" s="145"/>
      <c r="E18" s="145"/>
      <c r="F18" s="99"/>
      <c r="G18" s="145"/>
      <c r="H18" s="145"/>
      <c r="I18" s="145"/>
      <c r="J18" s="145"/>
      <c r="K18" s="99"/>
      <c r="L18" s="145"/>
      <c r="M18" s="145"/>
      <c r="N18" s="145"/>
      <c r="O18" s="145"/>
    </row>
    <row r="19" spans="1:15" s="86" customFormat="1" ht="20.149999999999999" customHeight="1" x14ac:dyDescent="0.25">
      <c r="A19" s="86" t="s">
        <v>437</v>
      </c>
      <c r="B19" s="70"/>
      <c r="C19" s="70"/>
      <c r="D19" s="70"/>
      <c r="E19" s="70"/>
      <c r="F19" s="63"/>
      <c r="G19" s="70"/>
      <c r="H19" s="70"/>
      <c r="I19" s="70"/>
      <c r="J19" s="70"/>
      <c r="K19" s="63"/>
      <c r="L19" s="70"/>
      <c r="M19" s="70"/>
      <c r="N19" s="70"/>
      <c r="O19" s="70"/>
    </row>
    <row r="20" spans="1:15" s="86" customFormat="1" ht="12" customHeight="1" x14ac:dyDescent="0.2">
      <c r="A20" s="86" t="s">
        <v>325</v>
      </c>
      <c r="B20" s="323">
        <v>14</v>
      </c>
      <c r="C20" s="323">
        <v>5</v>
      </c>
      <c r="D20" s="323">
        <v>6</v>
      </c>
      <c r="E20" s="323">
        <v>7</v>
      </c>
      <c r="F20" s="341"/>
      <c r="G20" s="323">
        <v>5</v>
      </c>
      <c r="H20" s="323">
        <v>5</v>
      </c>
      <c r="I20" s="323">
        <v>4</v>
      </c>
      <c r="J20" s="323">
        <v>5</v>
      </c>
      <c r="K20" s="341"/>
      <c r="L20" s="323">
        <v>-19</v>
      </c>
      <c r="M20" s="323">
        <v>-10</v>
      </c>
      <c r="N20" s="323">
        <v>-10</v>
      </c>
      <c r="O20" s="323">
        <v>-12</v>
      </c>
    </row>
    <row r="21" spans="1:15" s="86" customFormat="1" ht="12" customHeight="1" x14ac:dyDescent="0.2">
      <c r="A21" s="88" t="s">
        <v>41</v>
      </c>
      <c r="B21" s="325">
        <v>9</v>
      </c>
      <c r="C21" s="325">
        <v>8</v>
      </c>
      <c r="D21" s="325">
        <v>8</v>
      </c>
      <c r="E21" s="325">
        <v>8</v>
      </c>
      <c r="F21" s="343"/>
      <c r="G21" s="325">
        <v>-9</v>
      </c>
      <c r="H21" s="325">
        <v>-8</v>
      </c>
      <c r="I21" s="325">
        <v>-8</v>
      </c>
      <c r="J21" s="325">
        <v>-8</v>
      </c>
      <c r="K21" s="343"/>
      <c r="L21" s="75">
        <v>0</v>
      </c>
      <c r="M21" s="75">
        <v>0</v>
      </c>
      <c r="N21" s="75">
        <v>0</v>
      </c>
      <c r="O21" s="75">
        <v>0</v>
      </c>
    </row>
    <row r="22" spans="1:15" s="86" customFormat="1" ht="12" customHeight="1" x14ac:dyDescent="0.2">
      <c r="A22" s="64" t="s">
        <v>42</v>
      </c>
      <c r="B22" s="319">
        <v>23</v>
      </c>
      <c r="C22" s="319">
        <v>13</v>
      </c>
      <c r="D22" s="319">
        <v>14</v>
      </c>
      <c r="E22" s="319">
        <v>15</v>
      </c>
      <c r="F22" s="343"/>
      <c r="G22" s="319">
        <v>-4</v>
      </c>
      <c r="H22" s="319">
        <v>-3</v>
      </c>
      <c r="I22" s="319">
        <v>-4</v>
      </c>
      <c r="J22" s="319">
        <v>-3</v>
      </c>
      <c r="K22" s="343"/>
      <c r="L22" s="319">
        <v>-19</v>
      </c>
      <c r="M22" s="319">
        <v>-10</v>
      </c>
      <c r="N22" s="319">
        <v>-10</v>
      </c>
      <c r="O22" s="319">
        <v>-12</v>
      </c>
    </row>
    <row r="23" spans="1:15" s="86" customFormat="1" ht="12" customHeight="1" x14ac:dyDescent="0.2">
      <c r="A23" s="86" t="s">
        <v>43</v>
      </c>
      <c r="B23" s="51">
        <v>0</v>
      </c>
      <c r="C23" s="51">
        <v>0</v>
      </c>
      <c r="D23" s="51">
        <v>0</v>
      </c>
      <c r="E23" s="51">
        <v>0</v>
      </c>
      <c r="F23" s="70"/>
      <c r="G23" s="51">
        <v>0</v>
      </c>
      <c r="H23" s="51">
        <v>0</v>
      </c>
      <c r="I23" s="51">
        <v>0</v>
      </c>
      <c r="J23" s="51">
        <v>0</v>
      </c>
      <c r="K23" s="70"/>
      <c r="L23" s="51">
        <v>0</v>
      </c>
      <c r="M23" s="51">
        <v>0</v>
      </c>
      <c r="N23" s="51">
        <v>0</v>
      </c>
      <c r="O23" s="51">
        <v>0</v>
      </c>
    </row>
    <row r="24" spans="1:15" s="86" customFormat="1" ht="12" customHeight="1" x14ac:dyDescent="0.2">
      <c r="A24" s="86" t="s">
        <v>91</v>
      </c>
      <c r="B24" s="319">
        <v>18</v>
      </c>
      <c r="C24" s="319">
        <v>8</v>
      </c>
      <c r="D24" s="319">
        <v>9</v>
      </c>
      <c r="E24" s="319">
        <v>12</v>
      </c>
      <c r="F24" s="343"/>
      <c r="G24" s="319">
        <v>1</v>
      </c>
      <c r="H24" s="319">
        <v>2</v>
      </c>
      <c r="I24" s="319">
        <v>1</v>
      </c>
      <c r="J24" s="51">
        <v>0</v>
      </c>
      <c r="K24" s="343"/>
      <c r="L24" s="319">
        <v>-19</v>
      </c>
      <c r="M24" s="319">
        <v>-10</v>
      </c>
      <c r="N24" s="319">
        <v>-10</v>
      </c>
      <c r="O24" s="319">
        <v>-12</v>
      </c>
    </row>
    <row r="25" spans="1:15" s="86" customFormat="1" ht="12" customHeight="1" x14ac:dyDescent="0.2">
      <c r="A25" s="249" t="s">
        <v>202</v>
      </c>
      <c r="B25" s="313">
        <v>5</v>
      </c>
      <c r="C25" s="313">
        <v>5</v>
      </c>
      <c r="D25" s="313">
        <v>5</v>
      </c>
      <c r="E25" s="313">
        <v>3</v>
      </c>
      <c r="F25" s="361"/>
      <c r="G25" s="313">
        <v>-5</v>
      </c>
      <c r="H25" s="313">
        <v>-5</v>
      </c>
      <c r="I25" s="313">
        <v>-5</v>
      </c>
      <c r="J25" s="313">
        <v>-3</v>
      </c>
      <c r="K25" s="361"/>
      <c r="L25" s="313">
        <v>0</v>
      </c>
      <c r="M25" s="313">
        <v>0</v>
      </c>
      <c r="N25" s="313">
        <v>0</v>
      </c>
      <c r="O25" s="313">
        <v>0</v>
      </c>
    </row>
    <row r="26" spans="1:15" s="86" customFormat="1" ht="12" customHeight="1" x14ac:dyDescent="0.2">
      <c r="A26" s="144"/>
      <c r="B26" s="145"/>
      <c r="C26" s="145"/>
      <c r="D26" s="145"/>
      <c r="E26" s="145"/>
      <c r="F26" s="68"/>
      <c r="G26" s="145"/>
      <c r="H26" s="145"/>
      <c r="I26" s="145"/>
      <c r="J26" s="145"/>
      <c r="K26" s="68"/>
      <c r="L26" s="145"/>
      <c r="M26" s="145"/>
      <c r="N26" s="145"/>
      <c r="O26" s="145"/>
    </row>
    <row r="27" spans="1:15" s="86" customFormat="1" ht="20.149999999999999" customHeight="1" x14ac:dyDescent="0.25">
      <c r="A27" s="62" t="s">
        <v>326</v>
      </c>
      <c r="B27" s="70"/>
      <c r="C27" s="70"/>
      <c r="D27" s="70"/>
      <c r="E27" s="70"/>
      <c r="F27" s="68"/>
      <c r="G27" s="70"/>
      <c r="H27" s="70"/>
      <c r="I27" s="70"/>
      <c r="J27" s="70"/>
      <c r="K27" s="68"/>
      <c r="L27" s="70"/>
      <c r="M27" s="70"/>
      <c r="N27" s="70"/>
      <c r="O27" s="70"/>
    </row>
    <row r="28" spans="1:15" s="86" customFormat="1" ht="12" customHeight="1" x14ac:dyDescent="0.2">
      <c r="A28" s="86" t="s">
        <v>325</v>
      </c>
      <c r="B28" s="323">
        <v>2236</v>
      </c>
      <c r="C28" s="323">
        <v>2296</v>
      </c>
      <c r="D28" s="323">
        <v>2233</v>
      </c>
      <c r="E28" s="323">
        <v>2161</v>
      </c>
      <c r="F28" s="341"/>
      <c r="G28" s="323">
        <v>924</v>
      </c>
      <c r="H28" s="323">
        <v>838</v>
      </c>
      <c r="I28" s="323">
        <v>854</v>
      </c>
      <c r="J28" s="323">
        <v>869</v>
      </c>
      <c r="K28" s="341"/>
      <c r="L28" s="323">
        <v>794</v>
      </c>
      <c r="M28" s="323">
        <v>-6</v>
      </c>
      <c r="N28" s="323">
        <v>31</v>
      </c>
      <c r="O28" s="323">
        <v>18</v>
      </c>
    </row>
    <row r="29" spans="1:15" s="86" customFormat="1" ht="12" customHeight="1" x14ac:dyDescent="0.2">
      <c r="A29" s="88" t="s">
        <v>41</v>
      </c>
      <c r="B29" s="325">
        <v>778</v>
      </c>
      <c r="C29" s="325">
        <v>761</v>
      </c>
      <c r="D29" s="325">
        <v>783</v>
      </c>
      <c r="E29" s="325">
        <v>804</v>
      </c>
      <c r="F29" s="363"/>
      <c r="G29" s="325">
        <v>47</v>
      </c>
      <c r="H29" s="325">
        <v>49</v>
      </c>
      <c r="I29" s="325">
        <v>59</v>
      </c>
      <c r="J29" s="325">
        <v>67</v>
      </c>
      <c r="K29" s="363"/>
      <c r="L29" s="325">
        <v>-10</v>
      </c>
      <c r="M29" s="325">
        <v>-80</v>
      </c>
      <c r="N29" s="325">
        <v>-40</v>
      </c>
      <c r="O29" s="325">
        <v>-30</v>
      </c>
    </row>
    <row r="30" spans="1:15" s="86" customFormat="1" ht="12" customHeight="1" x14ac:dyDescent="0.2">
      <c r="A30" s="64" t="s">
        <v>42</v>
      </c>
      <c r="B30" s="319">
        <v>3014</v>
      </c>
      <c r="C30" s="319">
        <v>3057</v>
      </c>
      <c r="D30" s="319">
        <v>3016</v>
      </c>
      <c r="E30" s="319">
        <v>2965</v>
      </c>
      <c r="F30" s="343"/>
      <c r="G30" s="319">
        <v>971</v>
      </c>
      <c r="H30" s="319">
        <v>887</v>
      </c>
      <c r="I30" s="319">
        <v>913</v>
      </c>
      <c r="J30" s="319">
        <v>936</v>
      </c>
      <c r="K30" s="343"/>
      <c r="L30" s="319">
        <v>784</v>
      </c>
      <c r="M30" s="319">
        <v>-86</v>
      </c>
      <c r="N30" s="319">
        <v>-9</v>
      </c>
      <c r="O30" s="319">
        <v>-12</v>
      </c>
    </row>
    <row r="31" spans="1:15" s="86" customFormat="1" ht="12" customHeight="1" x14ac:dyDescent="0.2">
      <c r="A31" s="86" t="s">
        <v>43</v>
      </c>
      <c r="B31" s="319">
        <v>-5</v>
      </c>
      <c r="C31" s="319">
        <v>-15</v>
      </c>
      <c r="D31" s="319">
        <v>-4</v>
      </c>
      <c r="E31" s="319">
        <v>8</v>
      </c>
      <c r="F31" s="343"/>
      <c r="G31" s="51">
        <v>0</v>
      </c>
      <c r="H31" s="51">
        <v>0</v>
      </c>
      <c r="I31" s="319">
        <v>-2</v>
      </c>
      <c r="J31" s="319">
        <v>1</v>
      </c>
      <c r="K31" s="343"/>
      <c r="L31" s="319">
        <v>-3</v>
      </c>
      <c r="M31" s="319">
        <v>-1</v>
      </c>
      <c r="N31" s="319">
        <v>-2</v>
      </c>
      <c r="O31" s="319">
        <v>-2</v>
      </c>
    </row>
    <row r="32" spans="1:15" s="86" customFormat="1" ht="12" customHeight="1" x14ac:dyDescent="0.2">
      <c r="A32" s="88" t="s">
        <v>91</v>
      </c>
      <c r="B32" s="325">
        <v>2179</v>
      </c>
      <c r="C32" s="325">
        <v>1973</v>
      </c>
      <c r="D32" s="325">
        <v>1963</v>
      </c>
      <c r="E32" s="325">
        <v>1981</v>
      </c>
      <c r="F32" s="363"/>
      <c r="G32" s="325">
        <v>731</v>
      </c>
      <c r="H32" s="325">
        <v>592</v>
      </c>
      <c r="I32" s="325">
        <v>655</v>
      </c>
      <c r="J32" s="325">
        <v>669</v>
      </c>
      <c r="K32" s="363"/>
      <c r="L32" s="325">
        <v>54</v>
      </c>
      <c r="M32" s="325">
        <v>25</v>
      </c>
      <c r="N32" s="325">
        <v>29</v>
      </c>
      <c r="O32" s="325">
        <v>49</v>
      </c>
    </row>
    <row r="33" spans="1:15" s="86" customFormat="1" ht="12" customHeight="1" x14ac:dyDescent="0.2">
      <c r="A33" s="84" t="s">
        <v>202</v>
      </c>
      <c r="B33" s="315">
        <v>840</v>
      </c>
      <c r="C33" s="315">
        <v>1099</v>
      </c>
      <c r="D33" s="315">
        <v>1057</v>
      </c>
      <c r="E33" s="315">
        <v>976</v>
      </c>
      <c r="F33" s="365"/>
      <c r="G33" s="315">
        <v>240</v>
      </c>
      <c r="H33" s="315">
        <v>295</v>
      </c>
      <c r="I33" s="315">
        <v>260</v>
      </c>
      <c r="J33" s="315">
        <v>266</v>
      </c>
      <c r="K33" s="365"/>
      <c r="L33" s="315">
        <v>733</v>
      </c>
      <c r="M33" s="315">
        <v>-110</v>
      </c>
      <c r="N33" s="315">
        <v>-36</v>
      </c>
      <c r="O33" s="315">
        <v>-59</v>
      </c>
    </row>
    <row r="34" spans="1:15" ht="36" customHeight="1" x14ac:dyDescent="0.3">
      <c r="A34" s="446" t="s">
        <v>438</v>
      </c>
      <c r="B34" s="446"/>
      <c r="C34" s="446"/>
      <c r="D34" s="446"/>
      <c r="E34" s="446"/>
      <c r="F34" s="446"/>
      <c r="G34" s="446"/>
      <c r="H34" s="446"/>
      <c r="I34" s="446"/>
      <c r="J34" s="446"/>
      <c r="K34" s="446"/>
      <c r="L34" s="446"/>
      <c r="M34" s="446"/>
      <c r="N34" s="446"/>
      <c r="O34" s="446"/>
    </row>
  </sheetData>
  <mergeCells count="8">
    <mergeCell ref="B9:E9"/>
    <mergeCell ref="G9:J9"/>
    <mergeCell ref="L9:O9"/>
    <mergeCell ref="A34:O34"/>
    <mergeCell ref="A1:E1"/>
    <mergeCell ref="F1:O2"/>
    <mergeCell ref="A4:O4"/>
    <mergeCell ref="A6:O6"/>
  </mergeCells>
  <pageMargins left="0.7" right="0.7" top="0.75" bottom="0.75" header="0.3" footer="0.3"/>
  <pageSetup scale="86" orientation="landscape" r:id="rId1"/>
  <headerFooter>
    <oddFooter>&amp;R19</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workbookViewId="0">
      <selection sqref="A1:C26"/>
    </sheetView>
  </sheetViews>
  <sheetFormatPr defaultColWidth="21.5" defaultRowHeight="13" x14ac:dyDescent="0.3"/>
  <cols>
    <col min="1" max="1" width="131.5" customWidth="1"/>
    <col min="2" max="2" width="11" customWidth="1"/>
    <col min="3" max="3" width="16.19921875" customWidth="1"/>
  </cols>
  <sheetData>
    <row r="1" spans="1:3" ht="25" customHeight="1" x14ac:dyDescent="0.5">
      <c r="A1" s="5" t="s">
        <v>3</v>
      </c>
      <c r="B1" s="383"/>
      <c r="C1" s="381"/>
    </row>
    <row r="2" spans="1:3" ht="15" customHeight="1" x14ac:dyDescent="0.35">
      <c r="A2" s="6"/>
      <c r="B2" s="381"/>
      <c r="C2" s="381"/>
    </row>
    <row r="3" spans="1:3" ht="15" customHeight="1" x14ac:dyDescent="0.35">
      <c r="A3" s="7"/>
      <c r="B3" s="384"/>
      <c r="C3" s="384"/>
    </row>
    <row r="4" spans="1:3" ht="15" customHeight="1" x14ac:dyDescent="0.35">
      <c r="A4" s="6"/>
      <c r="B4" s="9"/>
      <c r="C4" s="9"/>
    </row>
    <row r="5" spans="1:3" ht="15" customHeight="1" x14ac:dyDescent="0.35">
      <c r="A5" s="6"/>
      <c r="B5" s="9"/>
      <c r="C5" s="9"/>
    </row>
    <row r="6" spans="1:3" ht="17.149999999999999" customHeight="1" x14ac:dyDescent="0.4">
      <c r="A6" s="10" t="s">
        <v>4</v>
      </c>
      <c r="B6" s="9"/>
      <c r="C6" s="11" t="s">
        <v>5</v>
      </c>
    </row>
    <row r="7" spans="1:3" ht="17.149999999999999" customHeight="1" x14ac:dyDescent="0.35">
      <c r="A7" s="12" t="s">
        <v>6</v>
      </c>
      <c r="B7" s="9"/>
      <c r="C7" s="13">
        <v>3</v>
      </c>
    </row>
    <row r="8" spans="1:3" ht="17.149999999999999" customHeight="1" x14ac:dyDescent="0.35">
      <c r="A8" s="12" t="s">
        <v>7</v>
      </c>
      <c r="B8" s="9"/>
      <c r="C8" s="14">
        <v>4</v>
      </c>
    </row>
    <row r="9" spans="1:3" ht="17.149999999999999" customHeight="1" x14ac:dyDescent="0.35">
      <c r="A9" s="12" t="s">
        <v>8</v>
      </c>
      <c r="B9" s="9"/>
      <c r="C9" s="14">
        <v>5</v>
      </c>
    </row>
    <row r="10" spans="1:3" ht="17.149999999999999" customHeight="1" x14ac:dyDescent="0.35">
      <c r="A10" s="12" t="s">
        <v>9</v>
      </c>
      <c r="B10" s="9"/>
      <c r="C10" s="14">
        <v>6</v>
      </c>
    </row>
    <row r="11" spans="1:3" ht="17.149999999999999" customHeight="1" x14ac:dyDescent="0.35">
      <c r="A11" s="12" t="s">
        <v>10</v>
      </c>
      <c r="B11" s="9"/>
      <c r="C11" s="14">
        <v>7</v>
      </c>
    </row>
    <row r="12" spans="1:3" ht="17.149999999999999" hidden="1" customHeight="1" x14ac:dyDescent="0.35">
      <c r="A12" s="12" t="s">
        <v>11</v>
      </c>
      <c r="B12" s="9"/>
      <c r="C12" s="14">
        <v>8</v>
      </c>
    </row>
    <row r="13" spans="1:3" ht="17.149999999999999" customHeight="1" x14ac:dyDescent="0.35">
      <c r="A13" s="12" t="s">
        <v>12</v>
      </c>
      <c r="B13" s="9"/>
      <c r="C13" s="14">
        <v>8</v>
      </c>
    </row>
    <row r="14" spans="1:3" ht="17.149999999999999" customHeight="1" x14ac:dyDescent="0.3">
      <c r="B14" s="9"/>
    </row>
    <row r="15" spans="1:3" ht="17.149999999999999" customHeight="1" x14ac:dyDescent="0.4">
      <c r="A15" s="10" t="s">
        <v>13</v>
      </c>
      <c r="B15" s="9"/>
      <c r="C15" s="15"/>
    </row>
    <row r="16" spans="1:3" ht="17.149999999999999" customHeight="1" x14ac:dyDescent="0.35">
      <c r="A16" s="12" t="s">
        <v>14</v>
      </c>
      <c r="B16" s="9"/>
      <c r="C16" s="14">
        <v>9</v>
      </c>
    </row>
    <row r="17" spans="1:3" ht="17.149999999999999" customHeight="1" x14ac:dyDescent="0.35">
      <c r="A17" s="12" t="s">
        <v>15</v>
      </c>
      <c r="B17" s="9"/>
      <c r="C17" s="14">
        <v>11</v>
      </c>
    </row>
    <row r="18" spans="1:3" ht="17.149999999999999" customHeight="1" x14ac:dyDescent="0.35">
      <c r="A18" s="12" t="s">
        <v>16</v>
      </c>
      <c r="B18" s="9"/>
      <c r="C18" s="14">
        <v>12</v>
      </c>
    </row>
    <row r="19" spans="1:3" ht="17.149999999999999" customHeight="1" x14ac:dyDescent="0.35">
      <c r="A19" s="12" t="s">
        <v>17</v>
      </c>
      <c r="B19" s="9"/>
      <c r="C19" s="14">
        <v>13</v>
      </c>
    </row>
    <row r="20" spans="1:3" ht="17.149999999999999" customHeight="1" x14ac:dyDescent="0.35">
      <c r="A20" s="6"/>
      <c r="B20" s="9"/>
      <c r="C20" s="15"/>
    </row>
    <row r="21" spans="1:3" ht="17.149999999999999" customHeight="1" x14ac:dyDescent="0.4">
      <c r="A21" s="10" t="s">
        <v>18</v>
      </c>
      <c r="B21" s="9"/>
      <c r="C21" s="15"/>
    </row>
    <row r="22" spans="1:3" ht="17.149999999999999" customHeight="1" x14ac:dyDescent="0.35">
      <c r="A22" s="12" t="s">
        <v>19</v>
      </c>
      <c r="B22" s="9"/>
      <c r="C22" s="14">
        <v>14</v>
      </c>
    </row>
    <row r="23" spans="1:3" ht="19" customHeight="1" x14ac:dyDescent="0.35">
      <c r="A23" s="12" t="s">
        <v>20</v>
      </c>
      <c r="B23" s="9"/>
      <c r="C23" s="14">
        <v>15</v>
      </c>
    </row>
    <row r="24" spans="1:3" ht="17.149999999999999" customHeight="1" x14ac:dyDescent="0.35">
      <c r="A24" s="6"/>
      <c r="B24" s="9"/>
      <c r="C24" s="15"/>
    </row>
    <row r="25" spans="1:3" ht="17.149999999999999" customHeight="1" x14ac:dyDescent="0.4">
      <c r="A25" s="16" t="s">
        <v>21</v>
      </c>
      <c r="B25" s="9"/>
      <c r="C25" s="14">
        <v>16</v>
      </c>
    </row>
    <row r="26" spans="1:3" ht="17.149999999999999" customHeight="1" x14ac:dyDescent="0.4">
      <c r="A26" s="17" t="s">
        <v>22</v>
      </c>
      <c r="B26" s="9"/>
      <c r="C26" s="14">
        <v>19</v>
      </c>
    </row>
  </sheetData>
  <mergeCells count="1">
    <mergeCell ref="B1:C3"/>
  </mergeCells>
  <pageMargins left="0.7" right="0.7" top="0.75" bottom="0.75" header="0.3" footer="0.3"/>
  <pageSetup scale="8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8"/>
  <sheetViews>
    <sheetView topLeftCell="A3" zoomScaleNormal="100" workbookViewId="0">
      <selection activeCell="A46" sqref="A46:N46"/>
    </sheetView>
  </sheetViews>
  <sheetFormatPr defaultColWidth="21.5" defaultRowHeight="13" x14ac:dyDescent="0.3"/>
  <cols>
    <col min="1" max="1" width="89" customWidth="1"/>
    <col min="2" max="6" width="10.5" customWidth="1"/>
    <col min="7" max="7" width="0.796875" customWidth="1"/>
    <col min="8" max="9" width="8" customWidth="1"/>
    <col min="10" max="10" width="0.796875" hidden="1" customWidth="1"/>
    <col min="11" max="12" width="10.5" hidden="1" customWidth="1"/>
    <col min="13" max="13" width="0.796875" hidden="1" customWidth="1"/>
    <col min="14" max="14" width="10" hidden="1" customWidth="1"/>
  </cols>
  <sheetData>
    <row r="1" spans="1:14" ht="12" customHeight="1" x14ac:dyDescent="0.3">
      <c r="A1" s="246" t="s">
        <v>23</v>
      </c>
      <c r="B1" s="18"/>
      <c r="C1" s="18"/>
      <c r="D1" s="19"/>
      <c r="E1" s="383"/>
      <c r="F1" s="381"/>
      <c r="G1" s="381"/>
      <c r="H1" s="381"/>
      <c r="I1" s="381"/>
      <c r="J1" s="381"/>
      <c r="K1" s="381"/>
      <c r="L1" s="381"/>
      <c r="M1" s="381"/>
      <c r="N1" s="381"/>
    </row>
    <row r="2" spans="1:14" ht="32.15" customHeight="1" x14ac:dyDescent="0.3">
      <c r="A2" s="20" t="s">
        <v>24</v>
      </c>
      <c r="B2" s="21"/>
      <c r="C2" s="21"/>
      <c r="D2" s="22"/>
      <c r="E2" s="384"/>
      <c r="F2" s="384"/>
      <c r="G2" s="384"/>
      <c r="H2" s="384"/>
      <c r="I2" s="384"/>
      <c r="J2" s="384"/>
      <c r="K2" s="384"/>
      <c r="L2" s="384"/>
      <c r="M2" s="384"/>
      <c r="N2" s="384"/>
    </row>
    <row r="3" spans="1:14" s="86" customFormat="1" ht="12" customHeight="1" x14ac:dyDescent="0.25">
      <c r="A3" s="387" t="s">
        <v>25</v>
      </c>
      <c r="B3" s="251"/>
      <c r="C3" s="80"/>
      <c r="D3" s="190"/>
      <c r="E3" s="192"/>
      <c r="F3" s="192"/>
      <c r="G3" s="192"/>
      <c r="H3" s="389" t="s">
        <v>26</v>
      </c>
      <c r="I3" s="390"/>
      <c r="J3" s="210"/>
      <c r="K3" s="211"/>
      <c r="L3" s="191"/>
      <c r="M3" s="191"/>
      <c r="N3" s="252" t="s">
        <v>27</v>
      </c>
    </row>
    <row r="4" spans="1:14" s="86" customFormat="1" ht="12" customHeight="1" x14ac:dyDescent="0.25">
      <c r="A4" s="388"/>
      <c r="B4" s="253" t="s">
        <v>28</v>
      </c>
      <c r="C4" s="60" t="s">
        <v>29</v>
      </c>
      <c r="D4" s="60" t="s">
        <v>30</v>
      </c>
      <c r="E4" s="60" t="s">
        <v>31</v>
      </c>
      <c r="F4" s="60" t="s">
        <v>32</v>
      </c>
      <c r="G4" s="56"/>
      <c r="H4" s="61" t="s">
        <v>29</v>
      </c>
      <c r="I4" s="61" t="s">
        <v>32</v>
      </c>
      <c r="J4" s="54"/>
      <c r="K4" s="59" t="s">
        <v>33</v>
      </c>
      <c r="L4" s="60" t="s">
        <v>34</v>
      </c>
      <c r="M4" s="51"/>
      <c r="N4" s="59" t="s">
        <v>34</v>
      </c>
    </row>
    <row r="5" spans="1:14" s="86" customFormat="1" ht="12" customHeight="1" x14ac:dyDescent="0.2">
      <c r="A5" s="254" t="s">
        <v>35</v>
      </c>
      <c r="B5" s="255"/>
      <c r="C5" s="256"/>
      <c r="D5" s="257"/>
      <c r="E5" s="257"/>
      <c r="F5" s="257"/>
      <c r="G5" s="257"/>
      <c r="H5" s="255"/>
      <c r="I5" s="255"/>
      <c r="J5" s="255"/>
      <c r="K5" s="255"/>
      <c r="L5" s="257"/>
      <c r="M5" s="257"/>
      <c r="N5" s="255"/>
    </row>
    <row r="6" spans="1:14" s="86" customFormat="1" ht="12" customHeight="1" x14ac:dyDescent="0.2">
      <c r="A6" s="204" t="s">
        <v>36</v>
      </c>
      <c r="B6" s="299">
        <v>3323</v>
      </c>
      <c r="C6" s="300">
        <v>3971</v>
      </c>
      <c r="D6" s="300">
        <v>3129</v>
      </c>
      <c r="E6" s="300">
        <v>3105</v>
      </c>
      <c r="F6" s="300">
        <v>3031</v>
      </c>
      <c r="G6" s="260"/>
      <c r="H6" s="261">
        <v>-0.16318307731050113</v>
      </c>
      <c r="I6" s="261">
        <v>9.6337842296271861E-2</v>
      </c>
      <c r="J6" s="262"/>
      <c r="K6" s="258">
        <v>3323</v>
      </c>
      <c r="L6" s="259">
        <v>3031</v>
      </c>
      <c r="M6" s="263"/>
      <c r="N6" s="261">
        <f>(K6-L6)/L6</f>
        <v>9.6337842296271861E-2</v>
      </c>
    </row>
    <row r="7" spans="1:14" s="86" customFormat="1" ht="12" customHeight="1" x14ac:dyDescent="0.2">
      <c r="A7" s="206" t="s">
        <v>37</v>
      </c>
      <c r="B7" s="301">
        <v>9</v>
      </c>
      <c r="C7" s="302">
        <v>-25</v>
      </c>
      <c r="D7" s="302">
        <v>-1</v>
      </c>
      <c r="E7" s="302">
        <v>7</v>
      </c>
      <c r="F7" s="302">
        <v>1</v>
      </c>
      <c r="G7" s="266"/>
      <c r="H7" s="307" t="s">
        <v>38</v>
      </c>
      <c r="I7" s="307" t="s">
        <v>38</v>
      </c>
      <c r="J7" s="268"/>
      <c r="K7" s="264">
        <v>9</v>
      </c>
      <c r="L7" s="265">
        <v>1</v>
      </c>
      <c r="M7" s="269"/>
      <c r="N7" s="267" t="s">
        <v>38</v>
      </c>
    </row>
    <row r="8" spans="1:14" s="86" customFormat="1" ht="12" customHeight="1" x14ac:dyDescent="0.2">
      <c r="A8" s="270" t="s">
        <v>39</v>
      </c>
      <c r="B8" s="303">
        <v>3332</v>
      </c>
      <c r="C8" s="304">
        <v>3946</v>
      </c>
      <c r="D8" s="304">
        <v>3128</v>
      </c>
      <c r="E8" s="304">
        <v>3112</v>
      </c>
      <c r="F8" s="304">
        <v>3032</v>
      </c>
      <c r="G8" s="260"/>
      <c r="H8" s="308">
        <v>-16</v>
      </c>
      <c r="I8" s="308">
        <v>10</v>
      </c>
      <c r="J8" s="262"/>
      <c r="K8" s="271">
        <v>3332</v>
      </c>
      <c r="L8" s="272">
        <v>3032</v>
      </c>
      <c r="M8" s="263"/>
      <c r="N8" s="273">
        <f>(K8-L8)/L8</f>
        <v>9.894459102902374E-2</v>
      </c>
    </row>
    <row r="9" spans="1:14" s="86" customFormat="1" ht="12" customHeight="1" x14ac:dyDescent="0.2">
      <c r="A9" s="204" t="s">
        <v>40</v>
      </c>
      <c r="B9" s="303">
        <v>-38</v>
      </c>
      <c r="C9" s="304">
        <v>17</v>
      </c>
      <c r="D9" s="304">
        <v>3</v>
      </c>
      <c r="E9" s="304">
        <v>10</v>
      </c>
      <c r="F9" s="304">
        <v>26</v>
      </c>
      <c r="G9" s="260"/>
      <c r="H9" s="309" t="s">
        <v>38</v>
      </c>
      <c r="I9" s="309" t="s">
        <v>38</v>
      </c>
      <c r="J9" s="275"/>
      <c r="K9" s="271">
        <v>-38</v>
      </c>
      <c r="L9" s="272">
        <v>26</v>
      </c>
      <c r="M9" s="260"/>
      <c r="N9" s="274" t="s">
        <v>38</v>
      </c>
    </row>
    <row r="10" spans="1:14" s="86" customFormat="1" ht="12" customHeight="1" x14ac:dyDescent="0.2">
      <c r="A10" s="206" t="s">
        <v>41</v>
      </c>
      <c r="B10" s="301">
        <v>814</v>
      </c>
      <c r="C10" s="302">
        <v>815</v>
      </c>
      <c r="D10" s="302">
        <v>730</v>
      </c>
      <c r="E10" s="302">
        <v>802</v>
      </c>
      <c r="F10" s="302">
        <v>841</v>
      </c>
      <c r="G10" s="266"/>
      <c r="H10" s="264">
        <v>0</v>
      </c>
      <c r="I10" s="310">
        <v>-3</v>
      </c>
      <c r="J10" s="277"/>
      <c r="K10" s="264">
        <v>814</v>
      </c>
      <c r="L10" s="265">
        <v>841</v>
      </c>
      <c r="M10" s="266"/>
      <c r="N10" s="276">
        <f>(K10-L10)/L10</f>
        <v>-3.2104637336504163E-2</v>
      </c>
    </row>
    <row r="11" spans="1:14" s="86" customFormat="1" ht="12" customHeight="1" x14ac:dyDescent="0.2">
      <c r="A11" s="270" t="s">
        <v>42</v>
      </c>
      <c r="B11" s="303">
        <v>4108</v>
      </c>
      <c r="C11" s="304">
        <v>4778</v>
      </c>
      <c r="D11" s="304">
        <v>3861</v>
      </c>
      <c r="E11" s="304">
        <v>3924</v>
      </c>
      <c r="F11" s="304">
        <v>3899</v>
      </c>
      <c r="G11" s="260"/>
      <c r="H11" s="308">
        <v>-14</v>
      </c>
      <c r="I11" s="308">
        <v>5</v>
      </c>
      <c r="J11" s="275"/>
      <c r="K11" s="271">
        <v>4108</v>
      </c>
      <c r="L11" s="272">
        <v>3899</v>
      </c>
      <c r="M11" s="260"/>
      <c r="N11" s="261">
        <f>(K11-L11)/L11</f>
        <v>5.3603488073865092E-2</v>
      </c>
    </row>
    <row r="12" spans="1:14" s="86" customFormat="1" ht="12" customHeight="1" x14ac:dyDescent="0.2">
      <c r="A12" s="204" t="s">
        <v>43</v>
      </c>
      <c r="B12" s="303">
        <v>169</v>
      </c>
      <c r="C12" s="304">
        <v>-8</v>
      </c>
      <c r="D12" s="304">
        <v>-16</v>
      </c>
      <c r="E12" s="304">
        <v>-8</v>
      </c>
      <c r="F12" s="304">
        <v>7</v>
      </c>
      <c r="G12" s="260"/>
      <c r="H12" s="309" t="s">
        <v>38</v>
      </c>
      <c r="I12" s="309" t="s">
        <v>38</v>
      </c>
      <c r="J12" s="275"/>
      <c r="K12" s="271">
        <v>169</v>
      </c>
      <c r="L12" s="272">
        <v>7</v>
      </c>
      <c r="M12" s="260"/>
      <c r="N12" s="274" t="s">
        <v>38</v>
      </c>
    </row>
    <row r="13" spans="1:14" s="86" customFormat="1" ht="12" customHeight="1" x14ac:dyDescent="0.2">
      <c r="A13" s="206" t="s">
        <v>44</v>
      </c>
      <c r="B13" s="301">
        <v>2712</v>
      </c>
      <c r="C13" s="302">
        <v>2964</v>
      </c>
      <c r="D13" s="302">
        <v>2590</v>
      </c>
      <c r="E13" s="302">
        <v>2647</v>
      </c>
      <c r="F13" s="302">
        <v>2699</v>
      </c>
      <c r="G13" s="266"/>
      <c r="H13" s="310">
        <v>-9</v>
      </c>
      <c r="I13" s="264">
        <v>0</v>
      </c>
      <c r="J13" s="277"/>
      <c r="K13" s="264">
        <v>2712</v>
      </c>
      <c r="L13" s="265">
        <v>2699</v>
      </c>
      <c r="M13" s="266"/>
      <c r="N13" s="276">
        <f t="shared" ref="N13:N19" si="0">(K13-L13)/L13</f>
        <v>4.8165987402741754E-3</v>
      </c>
    </row>
    <row r="14" spans="1:14" s="86" customFormat="1" ht="12" customHeight="1" x14ac:dyDescent="0.25">
      <c r="A14" s="278" t="s">
        <v>45</v>
      </c>
      <c r="B14" s="305">
        <v>1227</v>
      </c>
      <c r="C14" s="306">
        <v>1822</v>
      </c>
      <c r="D14" s="306">
        <v>1287</v>
      </c>
      <c r="E14" s="306">
        <v>1285</v>
      </c>
      <c r="F14" s="306">
        <v>1193</v>
      </c>
      <c r="G14" s="260"/>
      <c r="H14" s="311">
        <v>-33</v>
      </c>
      <c r="I14" s="308">
        <v>3</v>
      </c>
      <c r="J14" s="275"/>
      <c r="K14" s="81">
        <v>1227</v>
      </c>
      <c r="L14" s="80">
        <v>1193</v>
      </c>
      <c r="M14" s="260"/>
      <c r="N14" s="273">
        <f t="shared" si="0"/>
        <v>2.8499580888516344E-2</v>
      </c>
    </row>
    <row r="15" spans="1:14" s="86" customFormat="1" ht="12" customHeight="1" x14ac:dyDescent="0.2">
      <c r="A15" s="206" t="s">
        <v>46</v>
      </c>
      <c r="B15" s="301">
        <v>265</v>
      </c>
      <c r="C15" s="302">
        <v>373</v>
      </c>
      <c r="D15" s="302">
        <v>246</v>
      </c>
      <c r="E15" s="302">
        <v>264</v>
      </c>
      <c r="F15" s="302">
        <v>237</v>
      </c>
      <c r="G15" s="266"/>
      <c r="H15" s="310">
        <v>-29</v>
      </c>
      <c r="I15" s="310">
        <v>12</v>
      </c>
      <c r="J15" s="277"/>
      <c r="K15" s="264">
        <v>265</v>
      </c>
      <c r="L15" s="265">
        <v>237</v>
      </c>
      <c r="M15" s="266"/>
      <c r="N15" s="276">
        <f t="shared" si="0"/>
        <v>0.11814345991561181</v>
      </c>
    </row>
    <row r="16" spans="1:14" s="86" customFormat="1" ht="12" customHeight="1" x14ac:dyDescent="0.25">
      <c r="A16" s="278" t="s">
        <v>47</v>
      </c>
      <c r="B16" s="312">
        <v>962</v>
      </c>
      <c r="C16" s="313">
        <v>1449</v>
      </c>
      <c r="D16" s="313">
        <v>1041</v>
      </c>
      <c r="E16" s="313">
        <v>1021</v>
      </c>
      <c r="F16" s="313">
        <v>956</v>
      </c>
      <c r="G16" s="260"/>
      <c r="H16" s="261">
        <v>-0.33609385783298829</v>
      </c>
      <c r="I16" s="261">
        <v>6.2761506276150627E-3</v>
      </c>
      <c r="J16" s="262"/>
      <c r="K16" s="196">
        <v>962</v>
      </c>
      <c r="L16" s="194">
        <v>956</v>
      </c>
      <c r="M16" s="263"/>
      <c r="N16" s="261">
        <f t="shared" si="0"/>
        <v>6.2761506276150627E-3</v>
      </c>
    </row>
    <row r="17" spans="1:14" s="86" customFormat="1" ht="12" customHeight="1" x14ac:dyDescent="0.25">
      <c r="A17" s="279" t="s">
        <v>48</v>
      </c>
      <c r="B17" s="314">
        <v>944</v>
      </c>
      <c r="C17" s="315">
        <v>1391</v>
      </c>
      <c r="D17" s="315">
        <v>1002</v>
      </c>
      <c r="E17" s="315">
        <v>969</v>
      </c>
      <c r="F17" s="315">
        <v>910</v>
      </c>
      <c r="G17" s="266"/>
      <c r="H17" s="276">
        <v>-0.32135154565061108</v>
      </c>
      <c r="I17" s="276">
        <v>3.7362637362637362E-2</v>
      </c>
      <c r="J17" s="268"/>
      <c r="K17" s="129">
        <v>944</v>
      </c>
      <c r="L17" s="131">
        <v>910</v>
      </c>
      <c r="M17" s="269"/>
      <c r="N17" s="276">
        <f t="shared" si="0"/>
        <v>3.7362637362637362E-2</v>
      </c>
    </row>
    <row r="18" spans="1:14" s="86" customFormat="1" ht="12" customHeight="1" x14ac:dyDescent="0.2">
      <c r="A18" s="204" t="s">
        <v>49</v>
      </c>
      <c r="B18" s="316">
        <v>1.05</v>
      </c>
      <c r="C18" s="317">
        <v>1.52</v>
      </c>
      <c r="D18" s="317">
        <v>1.07</v>
      </c>
      <c r="E18" s="317">
        <v>1.01</v>
      </c>
      <c r="F18" s="317">
        <v>0.94</v>
      </c>
      <c r="G18" s="257"/>
      <c r="H18" s="261">
        <v>-0.30921052631578944</v>
      </c>
      <c r="I18" s="261">
        <v>0.11702127659574479</v>
      </c>
      <c r="J18" s="282"/>
      <c r="K18" s="280">
        <v>1.05</v>
      </c>
      <c r="L18" s="281">
        <v>0.94</v>
      </c>
      <c r="M18" s="283"/>
      <c r="N18" s="261">
        <f t="shared" si="0"/>
        <v>0.11702127659574479</v>
      </c>
    </row>
    <row r="19" spans="1:14" s="86" customFormat="1" ht="12" customHeight="1" x14ac:dyDescent="0.25">
      <c r="A19" s="204" t="s">
        <v>372</v>
      </c>
      <c r="B19" s="318">
        <v>896689</v>
      </c>
      <c r="C19" s="319">
        <v>914739</v>
      </c>
      <c r="D19" s="319">
        <v>935677</v>
      </c>
      <c r="E19" s="319">
        <v>953928</v>
      </c>
      <c r="F19" s="319">
        <v>965960</v>
      </c>
      <c r="G19" s="257"/>
      <c r="H19" s="261">
        <v>-1.9732404543809763E-2</v>
      </c>
      <c r="I19" s="261">
        <v>-7.1712079175121124E-2</v>
      </c>
      <c r="J19" s="275"/>
      <c r="K19" s="50">
        <v>0</v>
      </c>
      <c r="L19" s="51">
        <v>965960</v>
      </c>
      <c r="M19" s="260"/>
      <c r="N19" s="261">
        <f t="shared" si="0"/>
        <v>-1</v>
      </c>
    </row>
    <row r="20" spans="1:14" s="86" customFormat="1" ht="4" customHeight="1" x14ac:dyDescent="0.2">
      <c r="A20" s="284"/>
      <c r="B20" s="255"/>
      <c r="C20" s="257"/>
      <c r="D20" s="257"/>
      <c r="E20" s="257"/>
      <c r="F20" s="257"/>
      <c r="G20" s="257"/>
      <c r="H20" s="255"/>
      <c r="I20" s="255"/>
      <c r="J20" s="255"/>
      <c r="K20" s="255"/>
      <c r="L20" s="257"/>
      <c r="M20" s="257"/>
      <c r="N20" s="255"/>
    </row>
    <row r="21" spans="1:14" s="86" customFormat="1" ht="12" customHeight="1" x14ac:dyDescent="0.2">
      <c r="A21" s="204" t="s">
        <v>371</v>
      </c>
      <c r="B21" s="255"/>
      <c r="C21" s="257"/>
      <c r="D21" s="257"/>
      <c r="E21" s="257"/>
      <c r="F21" s="257"/>
      <c r="G21" s="257"/>
      <c r="H21" s="255"/>
      <c r="I21" s="255"/>
      <c r="J21" s="255"/>
      <c r="K21" s="255"/>
      <c r="L21" s="257"/>
      <c r="M21" s="257"/>
      <c r="N21" s="255"/>
    </row>
    <row r="22" spans="1:14" s="86" customFormat="1" ht="12" customHeight="1" x14ac:dyDescent="0.2">
      <c r="A22" s="204" t="s">
        <v>50</v>
      </c>
      <c r="B22" s="261">
        <v>0.3</v>
      </c>
      <c r="C22" s="285">
        <v>0.38</v>
      </c>
      <c r="D22" s="285">
        <v>0.33</v>
      </c>
      <c r="E22" s="285">
        <v>0.33</v>
      </c>
      <c r="F22" s="285">
        <v>0.31</v>
      </c>
      <c r="G22" s="257"/>
      <c r="H22" s="255"/>
      <c r="I22" s="255"/>
      <c r="J22" s="255"/>
      <c r="K22" s="261">
        <v>0.3</v>
      </c>
      <c r="L22" s="285">
        <v>0.31</v>
      </c>
      <c r="M22" s="257"/>
      <c r="N22" s="257"/>
    </row>
    <row r="23" spans="1:14" s="86" customFormat="1" ht="12" customHeight="1" x14ac:dyDescent="0.2">
      <c r="A23" s="204" t="s">
        <v>51</v>
      </c>
      <c r="B23" s="286">
        <v>0.10100000000000001</v>
      </c>
      <c r="C23" s="287">
        <v>0.14599999999999999</v>
      </c>
      <c r="D23" s="287">
        <v>0.106</v>
      </c>
      <c r="E23" s="287">
        <v>0.104</v>
      </c>
      <c r="F23" s="287">
        <v>0.1</v>
      </c>
      <c r="G23" s="288"/>
      <c r="H23" s="289"/>
      <c r="I23" s="289"/>
      <c r="J23" s="289"/>
      <c r="K23" s="286">
        <v>0.10100000000000001</v>
      </c>
      <c r="L23" s="287">
        <v>0.1</v>
      </c>
      <c r="M23" s="288"/>
      <c r="N23" s="289"/>
    </row>
    <row r="24" spans="1:14" s="86" customFormat="1" ht="12" customHeight="1" x14ac:dyDescent="0.2">
      <c r="A24" s="204" t="s">
        <v>373</v>
      </c>
      <c r="B24" s="286">
        <v>0.20399999999999999</v>
      </c>
      <c r="C24" s="287">
        <v>0.29299999999999998</v>
      </c>
      <c r="D24" s="287">
        <v>0.214</v>
      </c>
      <c r="E24" s="287">
        <v>0.21199999999999999</v>
      </c>
      <c r="F24" s="287">
        <v>0.20699999999999999</v>
      </c>
      <c r="G24" s="288"/>
      <c r="H24" s="289"/>
      <c r="I24" s="289"/>
      <c r="J24" s="289"/>
      <c r="K24" s="286">
        <v>0.20399999999999999</v>
      </c>
      <c r="L24" s="287">
        <v>0.20699999999999999</v>
      </c>
      <c r="M24" s="288"/>
      <c r="N24" s="289"/>
    </row>
    <row r="25" spans="1:14" s="86" customFormat="1" ht="12" customHeight="1" x14ac:dyDescent="0.2">
      <c r="A25" s="204" t="s">
        <v>52</v>
      </c>
      <c r="B25" s="261">
        <v>0.36</v>
      </c>
      <c r="C25" s="285">
        <v>0.31</v>
      </c>
      <c r="D25" s="285">
        <v>0.37</v>
      </c>
      <c r="E25" s="285">
        <v>0.36</v>
      </c>
      <c r="F25" s="285">
        <v>0.36</v>
      </c>
      <c r="G25" s="257"/>
      <c r="H25" s="255"/>
      <c r="I25" s="255"/>
      <c r="J25" s="255"/>
      <c r="K25" s="261">
        <v>0</v>
      </c>
      <c r="L25" s="285">
        <v>0.35</v>
      </c>
      <c r="M25" s="257"/>
      <c r="N25" s="255"/>
    </row>
    <row r="26" spans="1:14" s="86" customFormat="1" ht="4" customHeight="1" x14ac:dyDescent="0.2">
      <c r="A26" s="290"/>
      <c r="B26" s="291"/>
      <c r="C26" s="284"/>
      <c r="D26" s="284"/>
      <c r="E26" s="284"/>
      <c r="F26" s="284"/>
      <c r="G26" s="284"/>
      <c r="H26" s="291"/>
      <c r="I26" s="291"/>
      <c r="J26" s="291"/>
      <c r="K26" s="291"/>
      <c r="L26" s="284"/>
      <c r="M26" s="284"/>
      <c r="N26" s="291"/>
    </row>
    <row r="27" spans="1:14" s="86" customFormat="1" ht="12" customHeight="1" x14ac:dyDescent="0.2">
      <c r="A27" s="254" t="s">
        <v>53</v>
      </c>
      <c r="B27" s="291"/>
      <c r="C27" s="284"/>
      <c r="D27" s="284"/>
      <c r="E27" s="284"/>
      <c r="F27" s="284"/>
      <c r="G27" s="284"/>
      <c r="H27" s="291"/>
      <c r="I27" s="291"/>
      <c r="J27" s="291"/>
      <c r="K27" s="291"/>
      <c r="L27" s="284"/>
      <c r="M27" s="284"/>
      <c r="N27" s="291"/>
    </row>
    <row r="28" spans="1:14" s="86" customFormat="1" ht="12" customHeight="1" x14ac:dyDescent="0.2">
      <c r="A28" s="204" t="s">
        <v>374</v>
      </c>
      <c r="B28" s="320">
        <v>35.200000000000003</v>
      </c>
      <c r="C28" s="321">
        <v>37.1</v>
      </c>
      <c r="D28" s="321">
        <v>35.799999999999997</v>
      </c>
      <c r="E28" s="321">
        <v>35.5</v>
      </c>
      <c r="F28" s="321">
        <v>34.5</v>
      </c>
      <c r="G28" s="281"/>
      <c r="H28" s="261">
        <v>-5.1212938005390798E-2</v>
      </c>
      <c r="I28" s="261">
        <v>2.028985507246385E-2</v>
      </c>
      <c r="J28" s="282"/>
      <c r="K28" s="282"/>
      <c r="L28" s="283"/>
      <c r="M28" s="283"/>
      <c r="N28" s="282"/>
    </row>
    <row r="29" spans="1:14" s="86" customFormat="1" ht="12" customHeight="1" x14ac:dyDescent="0.2">
      <c r="A29" s="204" t="s">
        <v>375</v>
      </c>
      <c r="B29" s="316">
        <v>1.8</v>
      </c>
      <c r="C29" s="317">
        <v>1.91</v>
      </c>
      <c r="D29" s="317">
        <v>1.88</v>
      </c>
      <c r="E29" s="317">
        <v>1.84</v>
      </c>
      <c r="F29" s="317">
        <v>1.84</v>
      </c>
      <c r="G29" s="281"/>
      <c r="H29" s="261">
        <v>-5.7591623036649151E-2</v>
      </c>
      <c r="I29" s="261">
        <v>-2.1739130434782625E-2</v>
      </c>
      <c r="J29" s="282"/>
      <c r="K29" s="282"/>
      <c r="L29" s="283"/>
      <c r="M29" s="283"/>
      <c r="N29" s="282"/>
    </row>
    <row r="30" spans="1:14" s="86" customFormat="1" ht="12" customHeight="1" x14ac:dyDescent="0.25">
      <c r="A30" s="86" t="s">
        <v>54</v>
      </c>
      <c r="B30" s="318">
        <v>47900</v>
      </c>
      <c r="C30" s="319">
        <v>48400</v>
      </c>
      <c r="D30" s="319">
        <v>48700</v>
      </c>
      <c r="E30" s="319">
        <v>49100</v>
      </c>
      <c r="F30" s="319">
        <v>49800</v>
      </c>
      <c r="G30" s="284"/>
      <c r="H30" s="261">
        <v>-1.0330578512396695E-2</v>
      </c>
      <c r="I30" s="261">
        <v>-3.8152610441767071E-2</v>
      </c>
      <c r="J30" s="282"/>
      <c r="K30" s="282"/>
      <c r="L30" s="283"/>
      <c r="M30" s="283"/>
      <c r="N30" s="282"/>
    </row>
    <row r="31" spans="1:14" s="86" customFormat="1" ht="12" customHeight="1" x14ac:dyDescent="0.2">
      <c r="A31" s="204" t="s">
        <v>55</v>
      </c>
      <c r="B31" s="316">
        <v>42.47</v>
      </c>
      <c r="C31" s="317">
        <v>42.12</v>
      </c>
      <c r="D31" s="317">
        <v>40.75</v>
      </c>
      <c r="E31" s="317">
        <v>40.299999999999997</v>
      </c>
      <c r="F31" s="317">
        <v>39.36</v>
      </c>
      <c r="G31" s="284"/>
      <c r="H31" s="282"/>
      <c r="I31" s="282"/>
      <c r="J31" s="282"/>
      <c r="K31" s="282"/>
      <c r="L31" s="283"/>
      <c r="M31" s="283"/>
      <c r="N31" s="282"/>
    </row>
    <row r="32" spans="1:14" s="86" customFormat="1" ht="12" customHeight="1" x14ac:dyDescent="0.2">
      <c r="A32" s="204" t="s">
        <v>376</v>
      </c>
      <c r="B32" s="316">
        <v>21.53</v>
      </c>
      <c r="C32" s="317">
        <v>21.33</v>
      </c>
      <c r="D32" s="317">
        <v>20.59</v>
      </c>
      <c r="E32" s="317">
        <v>20.45</v>
      </c>
      <c r="F32" s="317">
        <v>19.739999999999998</v>
      </c>
      <c r="G32" s="284"/>
      <c r="H32" s="282"/>
      <c r="I32" s="282"/>
      <c r="J32" s="282"/>
      <c r="K32" s="282"/>
      <c r="L32" s="283"/>
      <c r="M32" s="283"/>
      <c r="N32" s="282"/>
    </row>
    <row r="33" spans="1:14" s="86" customFormat="1" ht="12" customHeight="1" x14ac:dyDescent="0.2">
      <c r="A33" s="204" t="s">
        <v>56</v>
      </c>
      <c r="B33" s="316">
        <v>0.31</v>
      </c>
      <c r="C33" s="317">
        <v>0.31</v>
      </c>
      <c r="D33" s="317">
        <v>0.31</v>
      </c>
      <c r="E33" s="317">
        <v>0.28000000000000003</v>
      </c>
      <c r="F33" s="317">
        <v>0.28000000000000003</v>
      </c>
      <c r="G33" s="283"/>
      <c r="H33" s="282"/>
      <c r="I33" s="282"/>
      <c r="J33" s="282"/>
      <c r="K33" s="282"/>
      <c r="L33" s="283"/>
      <c r="M33" s="283"/>
      <c r="N33" s="282"/>
    </row>
    <row r="34" spans="1:14" s="86" customFormat="1" ht="12" customHeight="1" x14ac:dyDescent="0.2">
      <c r="A34" s="204" t="s">
        <v>57</v>
      </c>
      <c r="B34" s="261">
        <v>0.3</v>
      </c>
      <c r="C34" s="285">
        <v>0.2</v>
      </c>
      <c r="D34" s="285">
        <v>0.28999999999999998</v>
      </c>
      <c r="E34" s="285">
        <v>0.28000000000000003</v>
      </c>
      <c r="F34" s="285">
        <v>0.3</v>
      </c>
      <c r="G34" s="257"/>
      <c r="H34" s="255"/>
      <c r="I34" s="255"/>
      <c r="J34" s="255"/>
      <c r="K34" s="255"/>
      <c r="L34" s="257"/>
      <c r="M34" s="257"/>
      <c r="N34" s="255"/>
    </row>
    <row r="35" spans="1:14" s="86" customFormat="1" ht="12" customHeight="1" x14ac:dyDescent="0.2">
      <c r="A35" s="204" t="s">
        <v>58</v>
      </c>
      <c r="B35" s="316">
        <v>33.68</v>
      </c>
      <c r="C35" s="317">
        <v>50.33</v>
      </c>
      <c r="D35" s="317">
        <v>45.21</v>
      </c>
      <c r="E35" s="317">
        <v>44.15</v>
      </c>
      <c r="F35" s="317">
        <v>50.43</v>
      </c>
      <c r="G35" s="283"/>
      <c r="H35" s="282"/>
      <c r="I35" s="282"/>
      <c r="J35" s="282"/>
      <c r="K35" s="282"/>
      <c r="L35" s="283"/>
      <c r="M35" s="283"/>
      <c r="N35" s="282"/>
    </row>
    <row r="36" spans="1:14" s="86" customFormat="1" ht="12" customHeight="1" x14ac:dyDescent="0.2">
      <c r="A36" s="204" t="s">
        <v>59</v>
      </c>
      <c r="B36" s="299">
        <v>29822</v>
      </c>
      <c r="C36" s="300">
        <v>45331</v>
      </c>
      <c r="D36" s="300">
        <v>41693</v>
      </c>
      <c r="E36" s="300">
        <v>41619</v>
      </c>
      <c r="F36" s="300">
        <v>48288</v>
      </c>
      <c r="G36" s="263"/>
      <c r="H36" s="262"/>
      <c r="I36" s="262"/>
      <c r="J36" s="262"/>
      <c r="K36" s="262"/>
      <c r="L36" s="263"/>
      <c r="M36" s="263"/>
      <c r="N36" s="262"/>
    </row>
    <row r="37" spans="1:14" s="86" customFormat="1" ht="11.15" customHeight="1" x14ac:dyDescent="0.2">
      <c r="A37" s="204" t="s">
        <v>377</v>
      </c>
      <c r="B37" s="303">
        <v>885443</v>
      </c>
      <c r="C37" s="304">
        <v>900683</v>
      </c>
      <c r="D37" s="304">
        <v>922199</v>
      </c>
      <c r="E37" s="304">
        <v>942662</v>
      </c>
      <c r="F37" s="304">
        <v>957517</v>
      </c>
      <c r="G37" s="260"/>
      <c r="H37" s="275"/>
      <c r="I37" s="275"/>
      <c r="J37" s="275"/>
      <c r="K37" s="275"/>
      <c r="L37" s="260"/>
      <c r="M37" s="260"/>
      <c r="N37" s="275"/>
    </row>
    <row r="38" spans="1:14" s="86" customFormat="1" ht="4" customHeight="1" x14ac:dyDescent="0.2">
      <c r="A38" s="284"/>
      <c r="B38" s="282"/>
      <c r="C38" s="283"/>
      <c r="D38" s="283"/>
      <c r="E38" s="283"/>
      <c r="F38" s="283"/>
      <c r="G38" s="283"/>
      <c r="H38" s="282"/>
      <c r="I38" s="282"/>
      <c r="J38" s="282"/>
      <c r="K38" s="282"/>
      <c r="L38" s="283"/>
      <c r="M38" s="283"/>
      <c r="N38" s="282"/>
    </row>
    <row r="39" spans="1:14" s="86" customFormat="1" ht="12" customHeight="1" x14ac:dyDescent="0.2">
      <c r="A39" s="204" t="s">
        <v>378</v>
      </c>
      <c r="B39" s="282"/>
      <c r="C39" s="283"/>
      <c r="D39" s="283"/>
      <c r="E39" s="283"/>
      <c r="F39" s="283"/>
      <c r="G39" s="283"/>
      <c r="H39" s="282"/>
      <c r="I39" s="282"/>
      <c r="J39" s="282"/>
      <c r="K39" s="282"/>
      <c r="L39" s="283"/>
      <c r="M39" s="283"/>
      <c r="N39" s="282"/>
    </row>
    <row r="40" spans="1:14" s="86" customFormat="1" ht="12" customHeight="1" x14ac:dyDescent="0.2">
      <c r="A40" s="204" t="s">
        <v>60</v>
      </c>
      <c r="B40" s="286">
        <v>0.113</v>
      </c>
      <c r="C40" s="287">
        <v>0.115</v>
      </c>
      <c r="D40" s="287">
        <v>0.111</v>
      </c>
      <c r="E40" s="287">
        <v>0.111</v>
      </c>
      <c r="F40" s="287">
        <v>0.111</v>
      </c>
      <c r="G40" s="283"/>
      <c r="H40" s="289"/>
      <c r="I40" s="289"/>
      <c r="J40" s="289"/>
      <c r="K40" s="289"/>
      <c r="L40" s="288"/>
      <c r="M40" s="288"/>
      <c r="N40" s="289"/>
    </row>
    <row r="41" spans="1:14" s="86" customFormat="1" ht="12" customHeight="1" x14ac:dyDescent="0.2">
      <c r="A41" s="204" t="s">
        <v>61</v>
      </c>
      <c r="B41" s="286">
        <v>0.13500000000000001</v>
      </c>
      <c r="C41" s="287">
        <v>0.13700000000000001</v>
      </c>
      <c r="D41" s="287">
        <v>0.13200000000000001</v>
      </c>
      <c r="E41" s="287">
        <v>0.13200000000000001</v>
      </c>
      <c r="F41" s="287">
        <v>0.13200000000000001</v>
      </c>
      <c r="G41" s="283"/>
      <c r="H41" s="289"/>
      <c r="I41" s="289"/>
      <c r="J41" s="289"/>
      <c r="K41" s="289"/>
      <c r="L41" s="288"/>
      <c r="M41" s="288"/>
      <c r="N41" s="289"/>
    </row>
    <row r="42" spans="1:14" s="86" customFormat="1" ht="12" customHeight="1" x14ac:dyDescent="0.2">
      <c r="A42" s="204" t="s">
        <v>62</v>
      </c>
      <c r="B42" s="286">
        <v>0.14299999999999999</v>
      </c>
      <c r="C42" s="287">
        <v>0.14399999999999999</v>
      </c>
      <c r="D42" s="287">
        <v>0.14000000000000001</v>
      </c>
      <c r="E42" s="287">
        <v>0.14000000000000001</v>
      </c>
      <c r="F42" s="287">
        <v>0.14000000000000001</v>
      </c>
      <c r="G42" s="283"/>
      <c r="H42" s="289"/>
      <c r="I42" s="289"/>
      <c r="J42" s="289"/>
      <c r="K42" s="289"/>
      <c r="L42" s="288"/>
      <c r="M42" s="288"/>
      <c r="N42" s="289"/>
    </row>
    <row r="43" spans="1:14" s="86" customFormat="1" ht="12" customHeight="1" x14ac:dyDescent="0.25">
      <c r="A43" s="204" t="s">
        <v>63</v>
      </c>
      <c r="B43" s="178">
        <v>0.06</v>
      </c>
      <c r="C43" s="179">
        <v>6.6000000000000003E-2</v>
      </c>
      <c r="D43" s="179">
        <v>6.5000000000000002E-2</v>
      </c>
      <c r="E43" s="179">
        <v>6.8000000000000005E-2</v>
      </c>
      <c r="F43" s="179">
        <v>6.8000000000000005E-2</v>
      </c>
      <c r="G43" s="283"/>
      <c r="H43" s="289"/>
      <c r="I43" s="289"/>
      <c r="J43" s="289"/>
      <c r="K43" s="289"/>
      <c r="L43" s="288"/>
      <c r="M43" s="288"/>
      <c r="N43" s="289"/>
    </row>
    <row r="44" spans="1:14" s="86" customFormat="1" ht="12" customHeight="1" x14ac:dyDescent="0.2">
      <c r="A44" s="206" t="s">
        <v>64</v>
      </c>
      <c r="B44" s="292">
        <v>5.6000000000000001E-2</v>
      </c>
      <c r="C44" s="293">
        <v>6.0999999999999999E-2</v>
      </c>
      <c r="D44" s="293">
        <v>0.06</v>
      </c>
      <c r="E44" s="293">
        <v>6.3E-2</v>
      </c>
      <c r="F44" s="293">
        <v>6.3E-2</v>
      </c>
      <c r="G44" s="294"/>
      <c r="H44" s="295"/>
      <c r="I44" s="295"/>
      <c r="J44" s="295"/>
      <c r="K44" s="295"/>
      <c r="L44" s="296"/>
      <c r="M44" s="296"/>
      <c r="N44" s="295"/>
    </row>
    <row r="45" spans="1:14" s="86" customFormat="1" ht="25" customHeight="1" x14ac:dyDescent="0.2">
      <c r="A45" s="385" t="s">
        <v>380</v>
      </c>
      <c r="B45" s="386"/>
      <c r="C45" s="386"/>
      <c r="D45" s="386"/>
      <c r="E45" s="386"/>
      <c r="F45" s="386"/>
      <c r="G45" s="386"/>
      <c r="H45" s="386"/>
      <c r="I45" s="386"/>
      <c r="J45" s="386"/>
      <c r="K45" s="386"/>
      <c r="L45" s="386"/>
      <c r="M45" s="386"/>
      <c r="N45" s="386"/>
    </row>
    <row r="46" spans="1:14" s="86" customFormat="1" ht="25" customHeight="1" x14ac:dyDescent="0.2">
      <c r="A46" s="385" t="s">
        <v>379</v>
      </c>
      <c r="B46" s="386"/>
      <c r="C46" s="386"/>
      <c r="D46" s="386"/>
      <c r="E46" s="386"/>
      <c r="F46" s="386"/>
      <c r="G46" s="386"/>
      <c r="H46" s="386"/>
      <c r="I46" s="386"/>
      <c r="J46" s="386"/>
      <c r="K46" s="386"/>
      <c r="L46" s="386"/>
      <c r="M46" s="386"/>
      <c r="N46" s="386"/>
    </row>
    <row r="47" spans="1:14" s="86" customFormat="1" ht="37" customHeight="1" x14ac:dyDescent="0.2">
      <c r="A47" s="385" t="s">
        <v>381</v>
      </c>
      <c r="B47" s="386"/>
      <c r="C47" s="386"/>
      <c r="D47" s="386"/>
      <c r="E47" s="386"/>
      <c r="F47" s="386"/>
      <c r="G47" s="386"/>
      <c r="H47" s="386"/>
      <c r="I47" s="386"/>
      <c r="J47" s="386"/>
      <c r="K47" s="386"/>
      <c r="L47" s="386"/>
      <c r="M47" s="386"/>
      <c r="N47" s="386"/>
    </row>
    <row r="48" spans="1:14" s="86" customFormat="1" ht="12" customHeight="1" x14ac:dyDescent="0.2">
      <c r="A48" s="385" t="s">
        <v>65</v>
      </c>
      <c r="B48" s="386"/>
      <c r="C48" s="386"/>
      <c r="D48" s="386"/>
      <c r="E48" s="386"/>
      <c r="F48" s="386"/>
      <c r="G48" s="386"/>
      <c r="H48" s="386"/>
      <c r="I48" s="386"/>
      <c r="J48" s="386"/>
      <c r="K48" s="386"/>
      <c r="L48" s="386"/>
      <c r="M48" s="386"/>
      <c r="N48" s="386"/>
    </row>
  </sheetData>
  <mergeCells count="7">
    <mergeCell ref="A47:N47"/>
    <mergeCell ref="A48:N48"/>
    <mergeCell ref="E1:N2"/>
    <mergeCell ref="A3:A4"/>
    <mergeCell ref="H3:I3"/>
    <mergeCell ref="A45:N45"/>
    <mergeCell ref="A46:N46"/>
  </mergeCells>
  <pageMargins left="0.7" right="0.7" top="0.75" bottom="0.75" header="0.3" footer="0.3"/>
  <pageSetup scale="82" orientation="landscape" r:id="rId1"/>
  <headerFooter>
    <oddFooter>&amp;R3</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8"/>
  <sheetViews>
    <sheetView tabSelected="1" topLeftCell="A2" zoomScaleNormal="100" workbookViewId="0">
      <selection activeCell="O25" sqref="O25"/>
    </sheetView>
  </sheetViews>
  <sheetFormatPr defaultColWidth="21.5" defaultRowHeight="13" x14ac:dyDescent="0.3"/>
  <cols>
    <col min="1" max="1" width="89" customWidth="1"/>
    <col min="2" max="6" width="10.5" customWidth="1"/>
    <col min="7" max="7" width="0.796875" customWidth="1"/>
    <col min="8" max="9" width="8" customWidth="1"/>
    <col min="10" max="10" width="0.796875" hidden="1" customWidth="1"/>
    <col min="11" max="12" width="10.5" hidden="1" customWidth="1"/>
    <col min="13" max="13" width="0.796875" hidden="1" customWidth="1"/>
    <col min="14" max="14" width="10" hidden="1" customWidth="1"/>
  </cols>
  <sheetData>
    <row r="1" spans="1:14" s="116" customFormat="1" ht="12" customHeight="1" x14ac:dyDescent="0.25">
      <c r="A1" s="114" t="s">
        <v>23</v>
      </c>
      <c r="B1" s="115"/>
      <c r="C1" s="115"/>
      <c r="D1" s="115"/>
      <c r="E1" s="391"/>
      <c r="F1" s="391"/>
      <c r="G1" s="391"/>
      <c r="H1" s="392"/>
      <c r="I1" s="392"/>
      <c r="J1" s="392"/>
      <c r="K1" s="392"/>
      <c r="L1" s="392"/>
      <c r="M1" s="392"/>
      <c r="N1" s="392"/>
    </row>
    <row r="2" spans="1:14" s="116" customFormat="1" ht="32.15" customHeight="1" x14ac:dyDescent="0.25">
      <c r="A2" s="117" t="s">
        <v>66</v>
      </c>
      <c r="B2" s="118"/>
      <c r="C2" s="118"/>
      <c r="D2" s="119"/>
      <c r="E2" s="393"/>
      <c r="F2" s="394"/>
      <c r="G2" s="394"/>
      <c r="H2" s="394"/>
      <c r="I2" s="394"/>
      <c r="J2" s="394"/>
      <c r="K2" s="394"/>
      <c r="L2" s="394"/>
      <c r="M2" s="394"/>
      <c r="N2" s="394"/>
    </row>
    <row r="3" spans="1:14" s="58" customFormat="1" ht="12" customHeight="1" x14ac:dyDescent="0.25">
      <c r="A3" s="387" t="s">
        <v>67</v>
      </c>
      <c r="B3" s="50"/>
      <c r="C3" s="51"/>
      <c r="D3" s="52"/>
      <c r="E3" s="53"/>
      <c r="F3" s="53"/>
      <c r="G3" s="53"/>
      <c r="H3" s="396" t="s">
        <v>26</v>
      </c>
      <c r="I3" s="395"/>
      <c r="J3" s="54"/>
      <c r="K3" s="55"/>
      <c r="L3" s="56"/>
      <c r="M3" s="56"/>
      <c r="N3" s="57" t="s">
        <v>27</v>
      </c>
    </row>
    <row r="4" spans="1:14" s="58" customFormat="1" ht="12" customHeight="1" x14ac:dyDescent="0.25">
      <c r="A4" s="395"/>
      <c r="B4" s="59" t="s">
        <v>28</v>
      </c>
      <c r="C4" s="60" t="s">
        <v>29</v>
      </c>
      <c r="D4" s="60" t="s">
        <v>30</v>
      </c>
      <c r="E4" s="60" t="s">
        <v>31</v>
      </c>
      <c r="F4" s="60" t="s">
        <v>32</v>
      </c>
      <c r="G4" s="56"/>
      <c r="H4" s="61" t="s">
        <v>29</v>
      </c>
      <c r="I4" s="61" t="s">
        <v>32</v>
      </c>
      <c r="J4" s="54"/>
      <c r="K4" s="59" t="s">
        <v>33</v>
      </c>
      <c r="L4" s="60" t="s">
        <v>34</v>
      </c>
      <c r="M4" s="51"/>
      <c r="N4" s="59" t="s">
        <v>34</v>
      </c>
    </row>
    <row r="5" spans="1:14" s="58" customFormat="1" ht="12" customHeight="1" x14ac:dyDescent="0.25">
      <c r="A5" s="62" t="s">
        <v>68</v>
      </c>
      <c r="B5" s="54"/>
      <c r="C5" s="63"/>
      <c r="D5" s="63"/>
      <c r="E5" s="63"/>
      <c r="F5" s="63"/>
      <c r="G5" s="63"/>
      <c r="H5" s="54"/>
      <c r="I5" s="54"/>
      <c r="J5" s="54"/>
      <c r="K5" s="54"/>
      <c r="L5" s="63"/>
      <c r="M5" s="63"/>
      <c r="N5" s="54"/>
    </row>
    <row r="6" spans="1:14" s="58" customFormat="1" ht="12" customHeight="1" x14ac:dyDescent="0.25">
      <c r="A6" s="64" t="s">
        <v>69</v>
      </c>
      <c r="B6" s="54"/>
      <c r="C6" s="63"/>
      <c r="D6" s="63"/>
      <c r="E6" s="63"/>
      <c r="F6" s="63"/>
      <c r="G6" s="63"/>
      <c r="H6" s="54"/>
      <c r="I6" s="54"/>
      <c r="J6" s="54"/>
      <c r="K6" s="54"/>
      <c r="L6" s="63"/>
      <c r="M6" s="63"/>
      <c r="N6" s="54"/>
    </row>
    <row r="7" spans="1:14" s="58" customFormat="1" ht="12" customHeight="1" x14ac:dyDescent="0.25">
      <c r="A7" s="65" t="s">
        <v>70</v>
      </c>
      <c r="B7" s="322">
        <v>1159</v>
      </c>
      <c r="C7" s="323">
        <v>1148</v>
      </c>
      <c r="D7" s="323">
        <v>1152</v>
      </c>
      <c r="E7" s="323">
        <v>1141</v>
      </c>
      <c r="F7" s="323">
        <v>1122</v>
      </c>
      <c r="G7" s="68"/>
      <c r="H7" s="69">
        <v>9.5818815331010446E-3</v>
      </c>
      <c r="I7" s="69">
        <v>3.2976827094474151E-2</v>
      </c>
      <c r="J7" s="54"/>
      <c r="K7" s="66">
        <v>1159</v>
      </c>
      <c r="L7" s="67">
        <v>1122</v>
      </c>
      <c r="M7" s="70"/>
      <c r="N7" s="69">
        <f t="shared" ref="N7:N15" si="0">(K7-L7)/L7</f>
        <v>3.2976827094474151E-2</v>
      </c>
    </row>
    <row r="8" spans="1:14" s="58" customFormat="1" ht="12" customHeight="1" x14ac:dyDescent="0.25">
      <c r="A8" s="65" t="s">
        <v>71</v>
      </c>
      <c r="B8" s="318">
        <v>470</v>
      </c>
      <c r="C8" s="319">
        <v>421</v>
      </c>
      <c r="D8" s="319">
        <v>419</v>
      </c>
      <c r="E8" s="319">
        <v>410</v>
      </c>
      <c r="F8" s="319">
        <v>398</v>
      </c>
      <c r="G8" s="70"/>
      <c r="H8" s="318">
        <v>12</v>
      </c>
      <c r="I8" s="318">
        <v>18</v>
      </c>
      <c r="J8" s="71"/>
      <c r="K8" s="50">
        <v>470</v>
      </c>
      <c r="L8" s="51">
        <v>398</v>
      </c>
      <c r="M8" s="68"/>
      <c r="N8" s="69">
        <f t="shared" si="0"/>
        <v>0.18090452261306533</v>
      </c>
    </row>
    <row r="9" spans="1:14" s="58" customFormat="1" ht="12" customHeight="1" x14ac:dyDescent="0.25">
      <c r="A9" s="65" t="s">
        <v>72</v>
      </c>
      <c r="B9" s="318">
        <v>263</v>
      </c>
      <c r="C9" s="319">
        <v>264</v>
      </c>
      <c r="D9" s="319">
        <v>324</v>
      </c>
      <c r="E9" s="319">
        <v>291</v>
      </c>
      <c r="F9" s="319">
        <v>251</v>
      </c>
      <c r="G9" s="70"/>
      <c r="H9" s="50">
        <v>0</v>
      </c>
      <c r="I9" s="318">
        <v>5</v>
      </c>
      <c r="J9" s="72"/>
      <c r="K9" s="50">
        <v>263</v>
      </c>
      <c r="L9" s="51">
        <v>251</v>
      </c>
      <c r="M9" s="70"/>
      <c r="N9" s="69">
        <f t="shared" si="0"/>
        <v>4.7808764940239043E-2</v>
      </c>
    </row>
    <row r="10" spans="1:14" s="58" customFormat="1" ht="12" customHeight="1" x14ac:dyDescent="0.25">
      <c r="A10" s="73" t="s">
        <v>73</v>
      </c>
      <c r="B10" s="324">
        <v>149</v>
      </c>
      <c r="C10" s="325">
        <v>147</v>
      </c>
      <c r="D10" s="325">
        <v>140</v>
      </c>
      <c r="E10" s="325">
        <v>140</v>
      </c>
      <c r="F10" s="325">
        <v>132</v>
      </c>
      <c r="G10" s="76"/>
      <c r="H10" s="324">
        <v>1</v>
      </c>
      <c r="I10" s="324">
        <v>13</v>
      </c>
      <c r="J10" s="78"/>
      <c r="K10" s="74">
        <v>149</v>
      </c>
      <c r="L10" s="75">
        <v>132</v>
      </c>
      <c r="M10" s="76"/>
      <c r="N10" s="77">
        <f t="shared" si="0"/>
        <v>0.12878787878787878</v>
      </c>
    </row>
    <row r="11" spans="1:14" s="58" customFormat="1" ht="12" customHeight="1" x14ac:dyDescent="0.25">
      <c r="A11" s="79" t="s">
        <v>74</v>
      </c>
      <c r="B11" s="318">
        <v>2041</v>
      </c>
      <c r="C11" s="306">
        <v>1980</v>
      </c>
      <c r="D11" s="306">
        <v>2035</v>
      </c>
      <c r="E11" s="306">
        <v>1982</v>
      </c>
      <c r="F11" s="306">
        <v>1903</v>
      </c>
      <c r="G11" s="70"/>
      <c r="H11" s="318">
        <v>3</v>
      </c>
      <c r="I11" s="318">
        <v>7</v>
      </c>
      <c r="J11" s="72"/>
      <c r="K11" s="81">
        <v>2041</v>
      </c>
      <c r="L11" s="80">
        <v>1903</v>
      </c>
      <c r="M11" s="70"/>
      <c r="N11" s="69">
        <f t="shared" si="0"/>
        <v>7.2517078297425125E-2</v>
      </c>
    </row>
    <row r="12" spans="1:14" s="58" customFormat="1" ht="12" customHeight="1" x14ac:dyDescent="0.25">
      <c r="A12" s="64" t="s">
        <v>75</v>
      </c>
      <c r="B12" s="318">
        <v>862</v>
      </c>
      <c r="C12" s="319">
        <v>883</v>
      </c>
      <c r="D12" s="319">
        <v>832</v>
      </c>
      <c r="E12" s="319">
        <v>833</v>
      </c>
      <c r="F12" s="319">
        <v>841</v>
      </c>
      <c r="G12" s="70"/>
      <c r="H12" s="318">
        <v>-2</v>
      </c>
      <c r="I12" s="318">
        <v>2</v>
      </c>
      <c r="J12" s="72"/>
      <c r="K12" s="50">
        <v>862</v>
      </c>
      <c r="L12" s="51">
        <v>841</v>
      </c>
      <c r="M12" s="70"/>
      <c r="N12" s="69">
        <f t="shared" si="0"/>
        <v>2.4970273483947682E-2</v>
      </c>
    </row>
    <row r="13" spans="1:14" s="58" customFormat="1" ht="12" customHeight="1" x14ac:dyDescent="0.25">
      <c r="A13" s="64" t="s">
        <v>76</v>
      </c>
      <c r="B13" s="318">
        <v>319</v>
      </c>
      <c r="C13" s="319">
        <v>168</v>
      </c>
      <c r="D13" s="319">
        <v>150</v>
      </c>
      <c r="E13" s="319">
        <v>166</v>
      </c>
      <c r="F13" s="319">
        <v>170</v>
      </c>
      <c r="G13" s="70"/>
      <c r="H13" s="318">
        <v>90</v>
      </c>
      <c r="I13" s="318">
        <v>88</v>
      </c>
      <c r="J13" s="72"/>
      <c r="K13" s="50">
        <v>319</v>
      </c>
      <c r="L13" s="51">
        <v>170</v>
      </c>
      <c r="M13" s="70"/>
      <c r="N13" s="69">
        <f t="shared" si="0"/>
        <v>0.87647058823529411</v>
      </c>
    </row>
    <row r="14" spans="1:14" s="58" customFormat="1" ht="12" customHeight="1" x14ac:dyDescent="0.25">
      <c r="A14" s="64" t="s">
        <v>77</v>
      </c>
      <c r="B14" s="318">
        <v>59</v>
      </c>
      <c r="C14" s="326">
        <v>46</v>
      </c>
      <c r="D14" s="327">
        <v>49</v>
      </c>
      <c r="E14" s="327">
        <v>50</v>
      </c>
      <c r="F14" s="326">
        <v>51</v>
      </c>
      <c r="G14" s="70"/>
      <c r="H14" s="318">
        <v>28</v>
      </c>
      <c r="I14" s="318">
        <v>16</v>
      </c>
      <c r="J14" s="72"/>
      <c r="K14" s="83">
        <v>59</v>
      </c>
      <c r="L14" s="82">
        <v>51</v>
      </c>
      <c r="M14" s="70"/>
      <c r="N14" s="69">
        <f t="shared" si="0"/>
        <v>0.15686274509803921</v>
      </c>
    </row>
    <row r="15" spans="1:14" s="58" customFormat="1" ht="12" customHeight="1" x14ac:dyDescent="0.25">
      <c r="A15" s="64" t="s">
        <v>78</v>
      </c>
      <c r="B15" s="318">
        <v>31</v>
      </c>
      <c r="C15" s="319">
        <v>34</v>
      </c>
      <c r="D15" s="319">
        <v>33</v>
      </c>
      <c r="E15" s="319">
        <v>31</v>
      </c>
      <c r="F15" s="319">
        <v>31</v>
      </c>
      <c r="G15" s="70"/>
      <c r="H15" s="318">
        <v>-9</v>
      </c>
      <c r="I15" s="50">
        <v>0</v>
      </c>
      <c r="J15" s="72"/>
      <c r="K15" s="50">
        <v>31</v>
      </c>
      <c r="L15" s="51">
        <v>31</v>
      </c>
      <c r="M15" s="70"/>
      <c r="N15" s="69">
        <f t="shared" si="0"/>
        <v>0</v>
      </c>
    </row>
    <row r="16" spans="1:14" s="58" customFormat="1" ht="12" customHeight="1" x14ac:dyDescent="0.25">
      <c r="A16" s="84" t="s">
        <v>79</v>
      </c>
      <c r="B16" s="324">
        <v>11</v>
      </c>
      <c r="C16" s="325">
        <v>860</v>
      </c>
      <c r="D16" s="325">
        <v>30</v>
      </c>
      <c r="E16" s="319">
        <v>43</v>
      </c>
      <c r="F16" s="319">
        <v>35</v>
      </c>
      <c r="G16" s="76"/>
      <c r="H16" s="336" t="s">
        <v>38</v>
      </c>
      <c r="I16" s="336" t="s">
        <v>38</v>
      </c>
      <c r="J16" s="78"/>
      <c r="K16" s="50">
        <v>11</v>
      </c>
      <c r="L16" s="51">
        <v>35</v>
      </c>
      <c r="M16" s="76"/>
      <c r="N16" s="85" t="s">
        <v>38</v>
      </c>
    </row>
    <row r="17" spans="1:14" s="58" customFormat="1" ht="12" customHeight="1" x14ac:dyDescent="0.25">
      <c r="A17" s="65" t="s">
        <v>80</v>
      </c>
      <c r="B17" s="318">
        <v>3323</v>
      </c>
      <c r="C17" s="319">
        <v>3971</v>
      </c>
      <c r="D17" s="319">
        <v>3129</v>
      </c>
      <c r="E17" s="306">
        <v>3105</v>
      </c>
      <c r="F17" s="306">
        <v>3031</v>
      </c>
      <c r="G17" s="70"/>
      <c r="H17" s="318">
        <v>-16</v>
      </c>
      <c r="I17" s="318">
        <v>10</v>
      </c>
      <c r="J17" s="72"/>
      <c r="K17" s="81">
        <v>3323</v>
      </c>
      <c r="L17" s="80">
        <v>3031</v>
      </c>
      <c r="M17" s="70"/>
      <c r="N17" s="69">
        <f>(K17-L17)/L17</f>
        <v>9.6337842296271861E-2</v>
      </c>
    </row>
    <row r="18" spans="1:14" s="58" customFormat="1" ht="12" customHeight="1" x14ac:dyDescent="0.25">
      <c r="A18" s="84" t="s">
        <v>37</v>
      </c>
      <c r="B18" s="324">
        <v>9</v>
      </c>
      <c r="C18" s="325">
        <v>-25</v>
      </c>
      <c r="D18" s="325">
        <v>-1</v>
      </c>
      <c r="E18" s="325">
        <v>7</v>
      </c>
      <c r="F18" s="325">
        <v>1</v>
      </c>
      <c r="G18" s="76"/>
      <c r="H18" s="336" t="s">
        <v>38</v>
      </c>
      <c r="I18" s="336" t="s">
        <v>38</v>
      </c>
      <c r="J18" s="78"/>
      <c r="K18" s="74">
        <v>9</v>
      </c>
      <c r="L18" s="75">
        <v>1</v>
      </c>
      <c r="M18" s="76"/>
      <c r="N18" s="85" t="s">
        <v>38</v>
      </c>
    </row>
    <row r="19" spans="1:14" s="58" customFormat="1" ht="12" customHeight="1" x14ac:dyDescent="0.25">
      <c r="A19" s="65" t="s">
        <v>39</v>
      </c>
      <c r="B19" s="318">
        <v>3332</v>
      </c>
      <c r="C19" s="306">
        <v>3946</v>
      </c>
      <c r="D19" s="306">
        <v>3128</v>
      </c>
      <c r="E19" s="306">
        <v>3112</v>
      </c>
      <c r="F19" s="306">
        <v>3032</v>
      </c>
      <c r="G19" s="70"/>
      <c r="H19" s="318">
        <v>-16</v>
      </c>
      <c r="I19" s="318">
        <v>10</v>
      </c>
      <c r="J19" s="72"/>
      <c r="K19" s="81">
        <v>3332</v>
      </c>
      <c r="L19" s="80">
        <v>3032</v>
      </c>
      <c r="M19" s="70"/>
      <c r="N19" s="69">
        <f>(K19-L19)/L19</f>
        <v>9.894459102902374E-2</v>
      </c>
    </row>
    <row r="20" spans="1:14" s="58" customFormat="1" ht="12" customHeight="1" x14ac:dyDescent="0.25">
      <c r="A20" s="86" t="s">
        <v>40</v>
      </c>
      <c r="B20" s="318">
        <v>-38</v>
      </c>
      <c r="C20" s="319">
        <v>17</v>
      </c>
      <c r="D20" s="319">
        <v>3</v>
      </c>
      <c r="E20" s="319">
        <v>10</v>
      </c>
      <c r="F20" s="319">
        <v>26</v>
      </c>
      <c r="G20" s="70"/>
      <c r="H20" s="337" t="s">
        <v>38</v>
      </c>
      <c r="I20" s="337" t="s">
        <v>38</v>
      </c>
      <c r="J20" s="72"/>
      <c r="K20" s="50">
        <v>-38</v>
      </c>
      <c r="L20" s="51">
        <v>26</v>
      </c>
      <c r="M20" s="70"/>
      <c r="N20" s="87" t="s">
        <v>38</v>
      </c>
    </row>
    <row r="21" spans="1:14" s="58" customFormat="1" ht="12" customHeight="1" x14ac:dyDescent="0.25">
      <c r="A21" s="88" t="s">
        <v>41</v>
      </c>
      <c r="B21" s="324">
        <v>814</v>
      </c>
      <c r="C21" s="325">
        <v>815</v>
      </c>
      <c r="D21" s="325">
        <v>730</v>
      </c>
      <c r="E21" s="325">
        <v>802</v>
      </c>
      <c r="F21" s="325">
        <v>841</v>
      </c>
      <c r="G21" s="76"/>
      <c r="H21" s="74">
        <v>0</v>
      </c>
      <c r="I21" s="324">
        <v>-3</v>
      </c>
      <c r="J21" s="78"/>
      <c r="K21" s="74">
        <v>814</v>
      </c>
      <c r="L21" s="75">
        <v>841</v>
      </c>
      <c r="M21" s="76"/>
      <c r="N21" s="77">
        <f>(K21-L21)/L21</f>
        <v>-3.2104637336504163E-2</v>
      </c>
    </row>
    <row r="22" spans="1:14" s="58" customFormat="1" ht="12" customHeight="1" x14ac:dyDescent="0.25">
      <c r="A22" s="65" t="s">
        <v>81</v>
      </c>
      <c r="B22" s="318">
        <v>4108</v>
      </c>
      <c r="C22" s="319">
        <v>4778</v>
      </c>
      <c r="D22" s="319">
        <v>3861</v>
      </c>
      <c r="E22" s="319">
        <v>3924</v>
      </c>
      <c r="F22" s="319">
        <v>3899</v>
      </c>
      <c r="G22" s="70"/>
      <c r="H22" s="318">
        <v>-14</v>
      </c>
      <c r="I22" s="318">
        <v>5</v>
      </c>
      <c r="J22" s="72"/>
      <c r="K22" s="50">
        <v>4108</v>
      </c>
      <c r="L22" s="51">
        <v>3899</v>
      </c>
      <c r="M22" s="70"/>
      <c r="N22" s="69">
        <f>(K22-L22)/L22</f>
        <v>5.3603488073865092E-2</v>
      </c>
    </row>
    <row r="23" spans="1:14" s="58" customFormat="1" ht="12" customHeight="1" x14ac:dyDescent="0.25">
      <c r="A23" s="62" t="s">
        <v>43</v>
      </c>
      <c r="B23" s="318">
        <v>169</v>
      </c>
      <c r="C23" s="319">
        <v>-8</v>
      </c>
      <c r="D23" s="319">
        <v>-16</v>
      </c>
      <c r="E23" s="319">
        <v>-8</v>
      </c>
      <c r="F23" s="319">
        <v>7</v>
      </c>
      <c r="G23" s="70"/>
      <c r="H23" s="337" t="s">
        <v>38</v>
      </c>
      <c r="I23" s="337" t="s">
        <v>38</v>
      </c>
      <c r="J23" s="72"/>
      <c r="K23" s="50">
        <v>169</v>
      </c>
      <c r="L23" s="51">
        <v>7</v>
      </c>
      <c r="M23" s="70"/>
      <c r="N23" s="87" t="s">
        <v>38</v>
      </c>
    </row>
    <row r="24" spans="1:14" s="58" customFormat="1" ht="12" customHeight="1" x14ac:dyDescent="0.25">
      <c r="A24" s="62" t="s">
        <v>44</v>
      </c>
      <c r="B24" s="328"/>
      <c r="C24" s="329"/>
      <c r="D24" s="329"/>
      <c r="E24" s="329"/>
      <c r="F24" s="329"/>
      <c r="G24" s="90"/>
      <c r="H24" s="338"/>
      <c r="I24" s="338"/>
      <c r="J24" s="89"/>
      <c r="K24" s="92"/>
      <c r="L24" s="90"/>
      <c r="M24" s="90"/>
      <c r="N24" s="91"/>
    </row>
    <row r="25" spans="1:14" s="58" customFormat="1" ht="12" customHeight="1" x14ac:dyDescent="0.25">
      <c r="A25" s="64" t="s">
        <v>82</v>
      </c>
      <c r="B25" s="318">
        <v>1482</v>
      </c>
      <c r="C25" s="319">
        <v>1639</v>
      </c>
      <c r="D25" s="319">
        <v>1479</v>
      </c>
      <c r="E25" s="319">
        <v>1421</v>
      </c>
      <c r="F25" s="319">
        <v>1524</v>
      </c>
      <c r="G25" s="90"/>
      <c r="H25" s="318">
        <v>-10</v>
      </c>
      <c r="I25" s="318">
        <v>-3</v>
      </c>
      <c r="J25" s="89"/>
      <c r="K25" s="50">
        <v>1482</v>
      </c>
      <c r="L25" s="51">
        <v>1524</v>
      </c>
      <c r="M25" s="90"/>
      <c r="N25" s="69">
        <f t="shared" ref="N25:N38" si="1">(K25-L25)/L25</f>
        <v>-2.7559055118110236E-2</v>
      </c>
    </row>
    <row r="26" spans="1:14" s="58" customFormat="1" ht="12" customHeight="1" x14ac:dyDescent="0.25">
      <c r="A26" s="64" t="s">
        <v>83</v>
      </c>
      <c r="B26" s="318">
        <v>330</v>
      </c>
      <c r="C26" s="319">
        <v>367</v>
      </c>
      <c r="D26" s="319">
        <v>316</v>
      </c>
      <c r="E26" s="319">
        <v>337</v>
      </c>
      <c r="F26" s="319">
        <v>325</v>
      </c>
      <c r="G26" s="90"/>
      <c r="H26" s="318">
        <v>-10</v>
      </c>
      <c r="I26" s="318">
        <v>2</v>
      </c>
      <c r="J26" s="89"/>
      <c r="K26" s="50">
        <v>330</v>
      </c>
      <c r="L26" s="51">
        <v>325</v>
      </c>
      <c r="M26" s="90"/>
      <c r="N26" s="69">
        <f t="shared" si="1"/>
        <v>1.5384615384615385E-2</v>
      </c>
    </row>
    <row r="27" spans="1:14" s="58" customFormat="1" ht="12" customHeight="1" x14ac:dyDescent="0.25">
      <c r="A27" s="64" t="s">
        <v>84</v>
      </c>
      <c r="B27" s="318">
        <v>326</v>
      </c>
      <c r="C27" s="319">
        <v>326</v>
      </c>
      <c r="D27" s="319">
        <v>309</v>
      </c>
      <c r="E27" s="319">
        <v>304</v>
      </c>
      <c r="F27" s="319">
        <v>283</v>
      </c>
      <c r="G27" s="90"/>
      <c r="H27" s="50">
        <v>0</v>
      </c>
      <c r="I27" s="318">
        <v>15</v>
      </c>
      <c r="J27" s="89"/>
      <c r="K27" s="50">
        <v>326</v>
      </c>
      <c r="L27" s="51">
        <v>283</v>
      </c>
      <c r="M27" s="90"/>
      <c r="N27" s="69">
        <f t="shared" si="1"/>
        <v>0.1519434628975265</v>
      </c>
    </row>
    <row r="28" spans="1:14" s="58" customFormat="1" ht="12" customHeight="1" x14ac:dyDescent="0.25">
      <c r="A28" s="64" t="s">
        <v>85</v>
      </c>
      <c r="B28" s="318">
        <v>135</v>
      </c>
      <c r="C28" s="319">
        <v>151</v>
      </c>
      <c r="D28" s="319">
        <v>138</v>
      </c>
      <c r="E28" s="319">
        <v>138</v>
      </c>
      <c r="F28" s="319">
        <v>137</v>
      </c>
      <c r="G28" s="90"/>
      <c r="H28" s="318">
        <v>-11</v>
      </c>
      <c r="I28" s="318">
        <v>-1</v>
      </c>
      <c r="J28" s="89"/>
      <c r="K28" s="50">
        <v>135</v>
      </c>
      <c r="L28" s="51">
        <v>137</v>
      </c>
      <c r="M28" s="90"/>
      <c r="N28" s="69">
        <f t="shared" si="1"/>
        <v>-1.4598540145985401E-2</v>
      </c>
    </row>
    <row r="29" spans="1:14" s="58" customFormat="1" ht="12" customHeight="1" x14ac:dyDescent="0.25">
      <c r="A29" s="64" t="s">
        <v>86</v>
      </c>
      <c r="B29" s="318">
        <v>105</v>
      </c>
      <c r="C29" s="319">
        <v>119</v>
      </c>
      <c r="D29" s="319">
        <v>111</v>
      </c>
      <c r="E29" s="319">
        <v>115</v>
      </c>
      <c r="F29" s="319">
        <v>105</v>
      </c>
      <c r="G29" s="90"/>
      <c r="H29" s="318">
        <v>-12</v>
      </c>
      <c r="I29" s="50">
        <v>0</v>
      </c>
      <c r="J29" s="89"/>
      <c r="K29" s="50">
        <v>105</v>
      </c>
      <c r="L29" s="51">
        <v>105</v>
      </c>
      <c r="M29" s="90"/>
      <c r="N29" s="69">
        <f t="shared" si="1"/>
        <v>0</v>
      </c>
    </row>
    <row r="30" spans="1:14" s="58" customFormat="1" ht="12" customHeight="1" x14ac:dyDescent="0.25">
      <c r="A30" s="64" t="s">
        <v>78</v>
      </c>
      <c r="B30" s="318">
        <v>91</v>
      </c>
      <c r="C30" s="319">
        <v>92</v>
      </c>
      <c r="D30" s="319">
        <v>97</v>
      </c>
      <c r="E30" s="319">
        <v>94</v>
      </c>
      <c r="F30" s="319">
        <v>91</v>
      </c>
      <c r="G30" s="90"/>
      <c r="H30" s="318">
        <v>-1</v>
      </c>
      <c r="I30" s="50">
        <v>0</v>
      </c>
      <c r="J30" s="89"/>
      <c r="K30" s="50">
        <v>91</v>
      </c>
      <c r="L30" s="51">
        <v>91</v>
      </c>
      <c r="M30" s="90"/>
      <c r="N30" s="69">
        <f t="shared" si="1"/>
        <v>0</v>
      </c>
    </row>
    <row r="31" spans="1:14" s="58" customFormat="1" ht="12" customHeight="1" x14ac:dyDescent="0.25">
      <c r="A31" s="64" t="s">
        <v>87</v>
      </c>
      <c r="B31" s="318">
        <v>42</v>
      </c>
      <c r="C31" s="319">
        <v>65</v>
      </c>
      <c r="D31" s="319">
        <v>47</v>
      </c>
      <c r="E31" s="319">
        <v>56</v>
      </c>
      <c r="F31" s="319">
        <v>45</v>
      </c>
      <c r="G31" s="90"/>
      <c r="H31" s="318">
        <v>-35</v>
      </c>
      <c r="I31" s="318">
        <v>-7</v>
      </c>
      <c r="J31" s="89"/>
      <c r="K31" s="50">
        <v>42</v>
      </c>
      <c r="L31" s="51">
        <v>45</v>
      </c>
      <c r="M31" s="90"/>
      <c r="N31" s="69">
        <f t="shared" si="1"/>
        <v>-6.6666666666666666E-2</v>
      </c>
    </row>
    <row r="32" spans="1:14" s="58" customFormat="1" ht="12" customHeight="1" x14ac:dyDescent="0.25">
      <c r="A32" s="64" t="s">
        <v>88</v>
      </c>
      <c r="B32" s="318">
        <v>35</v>
      </c>
      <c r="C32" s="319">
        <v>32</v>
      </c>
      <c r="D32" s="319">
        <v>31</v>
      </c>
      <c r="E32" s="319">
        <v>31</v>
      </c>
      <c r="F32" s="319">
        <v>31</v>
      </c>
      <c r="G32" s="90"/>
      <c r="H32" s="318">
        <v>9</v>
      </c>
      <c r="I32" s="318">
        <v>13</v>
      </c>
      <c r="J32" s="89"/>
      <c r="K32" s="50">
        <v>35</v>
      </c>
      <c r="L32" s="51">
        <v>31</v>
      </c>
      <c r="M32" s="90"/>
      <c r="N32" s="69">
        <f t="shared" si="1"/>
        <v>0.12903225806451613</v>
      </c>
    </row>
    <row r="33" spans="1:14" s="58" customFormat="1" ht="12" customHeight="1" x14ac:dyDescent="0.25">
      <c r="A33" s="64" t="s">
        <v>89</v>
      </c>
      <c r="B33" s="318">
        <v>26</v>
      </c>
      <c r="C33" s="319">
        <v>28</v>
      </c>
      <c r="D33" s="319">
        <v>30</v>
      </c>
      <c r="E33" s="319">
        <v>30</v>
      </c>
      <c r="F33" s="319">
        <v>29</v>
      </c>
      <c r="G33" s="90"/>
      <c r="H33" s="318">
        <v>-7</v>
      </c>
      <c r="I33" s="318">
        <v>-10</v>
      </c>
      <c r="J33" s="89"/>
      <c r="K33" s="50">
        <v>26</v>
      </c>
      <c r="L33" s="51">
        <v>29</v>
      </c>
      <c r="M33" s="90"/>
      <c r="N33" s="69">
        <f t="shared" si="1"/>
        <v>-0.10344827586206896</v>
      </c>
    </row>
    <row r="34" spans="1:14" s="58" customFormat="1" ht="12" customHeight="1" x14ac:dyDescent="0.25">
      <c r="A34" s="84" t="s">
        <v>90</v>
      </c>
      <c r="B34" s="324">
        <v>140</v>
      </c>
      <c r="C34" s="325">
        <v>145</v>
      </c>
      <c r="D34" s="325">
        <v>32</v>
      </c>
      <c r="E34" s="325">
        <v>121</v>
      </c>
      <c r="F34" s="325">
        <v>129</v>
      </c>
      <c r="G34" s="93"/>
      <c r="H34" s="324">
        <v>-3</v>
      </c>
      <c r="I34" s="324">
        <v>9</v>
      </c>
      <c r="J34" s="94"/>
      <c r="K34" s="74">
        <v>140</v>
      </c>
      <c r="L34" s="75">
        <v>129</v>
      </c>
      <c r="M34" s="93"/>
      <c r="N34" s="77">
        <f t="shared" si="1"/>
        <v>8.5271317829457363E-2</v>
      </c>
    </row>
    <row r="35" spans="1:14" s="58" customFormat="1" ht="12" customHeight="1" x14ac:dyDescent="0.25">
      <c r="A35" s="73" t="s">
        <v>91</v>
      </c>
      <c r="B35" s="324">
        <v>2712</v>
      </c>
      <c r="C35" s="325">
        <v>2964</v>
      </c>
      <c r="D35" s="325">
        <v>2590</v>
      </c>
      <c r="E35" s="325">
        <v>2647</v>
      </c>
      <c r="F35" s="325">
        <v>2699</v>
      </c>
      <c r="G35" s="76"/>
      <c r="H35" s="324">
        <v>-9</v>
      </c>
      <c r="I35" s="74">
        <v>0</v>
      </c>
      <c r="J35" s="78"/>
      <c r="K35" s="74">
        <v>2712</v>
      </c>
      <c r="L35" s="75">
        <v>2699</v>
      </c>
      <c r="M35" s="76"/>
      <c r="N35" s="77">
        <f t="shared" si="1"/>
        <v>4.8165987402741754E-3</v>
      </c>
    </row>
    <row r="36" spans="1:14" s="58" customFormat="1" ht="12" customHeight="1" x14ac:dyDescent="0.25">
      <c r="A36" s="86" t="s">
        <v>92</v>
      </c>
      <c r="B36" s="318">
        <v>1227</v>
      </c>
      <c r="C36" s="319">
        <v>1822</v>
      </c>
      <c r="D36" s="319">
        <v>1287</v>
      </c>
      <c r="E36" s="319">
        <v>1285</v>
      </c>
      <c r="F36" s="319">
        <v>1193</v>
      </c>
      <c r="G36" s="70"/>
      <c r="H36" s="318">
        <v>-33</v>
      </c>
      <c r="I36" s="318">
        <v>3</v>
      </c>
      <c r="J36" s="72"/>
      <c r="K36" s="50">
        <v>1227</v>
      </c>
      <c r="L36" s="51">
        <v>1193</v>
      </c>
      <c r="M36" s="70"/>
      <c r="N36" s="69">
        <f t="shared" si="1"/>
        <v>2.8499580888516344E-2</v>
      </c>
    </row>
    <row r="37" spans="1:14" s="58" customFormat="1" ht="12" customHeight="1" x14ac:dyDescent="0.25">
      <c r="A37" s="88" t="s">
        <v>93</v>
      </c>
      <c r="B37" s="324">
        <v>265</v>
      </c>
      <c r="C37" s="325">
        <v>373</v>
      </c>
      <c r="D37" s="325">
        <v>246</v>
      </c>
      <c r="E37" s="325">
        <v>264</v>
      </c>
      <c r="F37" s="325">
        <v>237</v>
      </c>
      <c r="G37" s="76"/>
      <c r="H37" s="324">
        <v>-29</v>
      </c>
      <c r="I37" s="324">
        <v>12</v>
      </c>
      <c r="J37" s="95"/>
      <c r="K37" s="74">
        <v>265</v>
      </c>
      <c r="L37" s="75">
        <v>237</v>
      </c>
      <c r="M37" s="76"/>
      <c r="N37" s="77">
        <f t="shared" si="1"/>
        <v>0.11814345991561181</v>
      </c>
    </row>
    <row r="38" spans="1:14" s="58" customFormat="1" ht="12" customHeight="1" x14ac:dyDescent="0.25">
      <c r="A38" s="64" t="s">
        <v>94</v>
      </c>
      <c r="B38" s="318">
        <v>962</v>
      </c>
      <c r="C38" s="319">
        <v>1449</v>
      </c>
      <c r="D38" s="319">
        <v>1041</v>
      </c>
      <c r="E38" s="319">
        <v>1021</v>
      </c>
      <c r="F38" s="319">
        <v>956</v>
      </c>
      <c r="G38" s="70"/>
      <c r="H38" s="318">
        <v>-34</v>
      </c>
      <c r="I38" s="318">
        <v>1</v>
      </c>
      <c r="J38" s="72"/>
      <c r="K38" s="50">
        <v>962</v>
      </c>
      <c r="L38" s="51">
        <v>956</v>
      </c>
      <c r="M38" s="70"/>
      <c r="N38" s="69">
        <f t="shared" si="1"/>
        <v>6.2761506276150627E-3</v>
      </c>
    </row>
    <row r="39" spans="1:14" s="58" customFormat="1" ht="12" customHeight="1" x14ac:dyDescent="0.25">
      <c r="A39" s="86" t="s">
        <v>95</v>
      </c>
      <c r="B39" s="318">
        <v>18</v>
      </c>
      <c r="C39" s="319">
        <v>-9</v>
      </c>
      <c r="D39" s="319">
        <v>-3</v>
      </c>
      <c r="E39" s="319">
        <v>-4</v>
      </c>
      <c r="F39" s="319">
        <v>-10</v>
      </c>
      <c r="G39" s="70"/>
      <c r="H39" s="337" t="s">
        <v>38</v>
      </c>
      <c r="I39" s="337" t="s">
        <v>38</v>
      </c>
      <c r="J39" s="72"/>
      <c r="K39" s="50">
        <v>18</v>
      </c>
      <c r="L39" s="51">
        <v>-10</v>
      </c>
      <c r="M39" s="70"/>
      <c r="N39" s="87" t="s">
        <v>38</v>
      </c>
    </row>
    <row r="40" spans="1:14" s="58" customFormat="1" ht="12" customHeight="1" x14ac:dyDescent="0.25">
      <c r="A40" s="88" t="s">
        <v>96</v>
      </c>
      <c r="B40" s="324">
        <v>-36</v>
      </c>
      <c r="C40" s="325">
        <v>-49</v>
      </c>
      <c r="D40" s="325">
        <v>-36</v>
      </c>
      <c r="E40" s="325">
        <v>-48</v>
      </c>
      <c r="F40" s="325">
        <v>-36</v>
      </c>
      <c r="G40" s="76"/>
      <c r="H40" s="336" t="s">
        <v>38</v>
      </c>
      <c r="I40" s="336" t="s">
        <v>38</v>
      </c>
      <c r="J40" s="78"/>
      <c r="K40" s="74">
        <v>-36</v>
      </c>
      <c r="L40" s="75">
        <v>-36</v>
      </c>
      <c r="M40" s="76"/>
      <c r="N40" s="77">
        <f>(K40-L40)/L40</f>
        <v>0</v>
      </c>
    </row>
    <row r="41" spans="1:14" s="58" customFormat="1" ht="12" customHeight="1" x14ac:dyDescent="0.25">
      <c r="A41" s="84" t="s">
        <v>97</v>
      </c>
      <c r="B41" s="330">
        <v>944</v>
      </c>
      <c r="C41" s="331">
        <v>1391</v>
      </c>
      <c r="D41" s="331">
        <v>1002</v>
      </c>
      <c r="E41" s="331">
        <v>969</v>
      </c>
      <c r="F41" s="331">
        <v>910</v>
      </c>
      <c r="G41" s="98"/>
      <c r="H41" s="77">
        <v>-0.32135154565061108</v>
      </c>
      <c r="I41" s="77">
        <v>3.7362637362637362E-2</v>
      </c>
      <c r="J41" s="78"/>
      <c r="K41" s="96">
        <v>944</v>
      </c>
      <c r="L41" s="97">
        <v>910</v>
      </c>
      <c r="M41" s="76"/>
      <c r="N41" s="77">
        <f>(K41-L41)/L41</f>
        <v>3.7362637362637362E-2</v>
      </c>
    </row>
    <row r="42" spans="1:14" s="58" customFormat="1" ht="5.15" customHeight="1" x14ac:dyDescent="0.25">
      <c r="A42" s="63"/>
      <c r="B42" s="91"/>
      <c r="C42" s="99"/>
      <c r="D42" s="99"/>
      <c r="E42" s="99"/>
      <c r="F42" s="99"/>
      <c r="G42" s="99"/>
      <c r="H42" s="91"/>
      <c r="I42" s="91"/>
      <c r="J42" s="100"/>
      <c r="K42" s="91"/>
      <c r="L42" s="99"/>
      <c r="M42" s="101"/>
      <c r="N42" s="91"/>
    </row>
    <row r="43" spans="1:14" s="58" customFormat="1" ht="12" customHeight="1" x14ac:dyDescent="0.25">
      <c r="A43" s="86" t="s">
        <v>98</v>
      </c>
      <c r="B43" s="318">
        <v>894122</v>
      </c>
      <c r="C43" s="319">
        <v>911324</v>
      </c>
      <c r="D43" s="319">
        <v>933264</v>
      </c>
      <c r="E43" s="319">
        <v>951281</v>
      </c>
      <c r="F43" s="319">
        <v>962397</v>
      </c>
      <c r="G43" s="51"/>
      <c r="H43" s="69">
        <v>-1.8875833402829289E-2</v>
      </c>
      <c r="I43" s="69">
        <v>-7.0942656720667255E-2</v>
      </c>
      <c r="J43" s="100"/>
      <c r="K43" s="50">
        <v>0</v>
      </c>
      <c r="L43" s="51">
        <v>962397</v>
      </c>
      <c r="M43" s="101"/>
      <c r="N43" s="69">
        <f>(K43-L43)/L43</f>
        <v>-1</v>
      </c>
    </row>
    <row r="44" spans="1:14" s="58" customFormat="1" ht="12" customHeight="1" x14ac:dyDescent="0.25">
      <c r="A44" s="102" t="s">
        <v>382</v>
      </c>
      <c r="B44" s="318">
        <v>896689</v>
      </c>
      <c r="C44" s="319">
        <v>914739</v>
      </c>
      <c r="D44" s="319">
        <v>935677</v>
      </c>
      <c r="E44" s="319">
        <v>953928</v>
      </c>
      <c r="F44" s="319">
        <v>965960</v>
      </c>
      <c r="G44" s="103"/>
      <c r="H44" s="69">
        <v>-1.9732404543809763E-2</v>
      </c>
      <c r="I44" s="69">
        <v>-7.1712079175121124E-2</v>
      </c>
      <c r="J44" s="91"/>
      <c r="K44" s="50">
        <v>0</v>
      </c>
      <c r="L44" s="51">
        <v>965960</v>
      </c>
      <c r="M44" s="99"/>
      <c r="N44" s="69">
        <f>(K44-L44)/L44</f>
        <v>-1</v>
      </c>
    </row>
    <row r="45" spans="1:14" s="58" customFormat="1" ht="5.15" customHeight="1" x14ac:dyDescent="0.25">
      <c r="A45" s="63"/>
      <c r="B45" s="104"/>
      <c r="C45" s="105"/>
      <c r="D45" s="105"/>
      <c r="E45" s="105"/>
      <c r="F45" s="105"/>
      <c r="G45" s="105"/>
      <c r="H45" s="91"/>
      <c r="I45" s="91"/>
      <c r="J45" s="104"/>
      <c r="K45" s="104"/>
      <c r="L45" s="105"/>
      <c r="M45" s="105"/>
      <c r="N45" s="91"/>
    </row>
    <row r="46" spans="1:14" s="58" customFormat="1" ht="12" customHeight="1" x14ac:dyDescent="0.25">
      <c r="A46" s="86" t="s">
        <v>99</v>
      </c>
      <c r="B46" s="332">
        <v>1.05</v>
      </c>
      <c r="C46" s="333">
        <v>1.52</v>
      </c>
      <c r="D46" s="333">
        <v>1.07</v>
      </c>
      <c r="E46" s="333">
        <v>1.01</v>
      </c>
      <c r="F46" s="333">
        <v>0.94</v>
      </c>
      <c r="G46" s="105"/>
      <c r="H46" s="69">
        <v>-0.30921052631578944</v>
      </c>
      <c r="I46" s="69">
        <v>0.11702127659574479</v>
      </c>
      <c r="J46" s="54"/>
      <c r="K46" s="106">
        <v>1.05</v>
      </c>
      <c r="L46" s="107">
        <v>0.94</v>
      </c>
      <c r="M46" s="63"/>
      <c r="N46" s="69">
        <f>(K46-L46)/L46</f>
        <v>0.11702127659574479</v>
      </c>
    </row>
    <row r="47" spans="1:14" s="58" customFormat="1" ht="12" customHeight="1" x14ac:dyDescent="0.25">
      <c r="A47" s="108" t="s">
        <v>383</v>
      </c>
      <c r="B47" s="334">
        <v>1.05</v>
      </c>
      <c r="C47" s="335">
        <v>1.52</v>
      </c>
      <c r="D47" s="335">
        <v>1.07</v>
      </c>
      <c r="E47" s="335">
        <v>1.01</v>
      </c>
      <c r="F47" s="335">
        <v>0.94</v>
      </c>
      <c r="G47" s="111"/>
      <c r="H47" s="77">
        <v>-0.30921052631578944</v>
      </c>
      <c r="I47" s="77">
        <v>0.11702127659574479</v>
      </c>
      <c r="J47" s="112"/>
      <c r="K47" s="109">
        <v>1.05</v>
      </c>
      <c r="L47" s="110">
        <v>0.94</v>
      </c>
      <c r="M47" s="113"/>
      <c r="N47" s="77">
        <f>(K47-L47)/L47</f>
        <v>0.11702127659574479</v>
      </c>
    </row>
    <row r="48" spans="1:14" s="58" customFormat="1" ht="12" customHeight="1" x14ac:dyDescent="0.25">
      <c r="A48" s="387" t="s">
        <v>65</v>
      </c>
      <c r="B48" s="397"/>
      <c r="C48" s="398"/>
      <c r="D48" s="397"/>
      <c r="E48" s="397"/>
      <c r="F48" s="397"/>
      <c r="G48" s="397"/>
      <c r="H48" s="397"/>
      <c r="I48" s="397"/>
      <c r="J48" s="52"/>
      <c r="K48" s="52"/>
      <c r="L48" s="52"/>
      <c r="M48" s="52"/>
      <c r="N48" s="52"/>
    </row>
  </sheetData>
  <mergeCells count="4">
    <mergeCell ref="E1:N2"/>
    <mergeCell ref="A3:A4"/>
    <mergeCell ref="H3:I3"/>
    <mergeCell ref="A48:I48"/>
  </mergeCells>
  <pageMargins left="0.7" right="0.7" top="0.75" bottom="0.75" header="0.3" footer="0.3"/>
  <pageSetup scale="86" orientation="landscape" r:id="rId1"/>
  <headerFooter>
    <oddFooter>&amp;R4</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8"/>
  <sheetViews>
    <sheetView topLeftCell="A12" zoomScaleNormal="100" workbookViewId="0">
      <selection activeCell="D35" sqref="D35"/>
    </sheetView>
  </sheetViews>
  <sheetFormatPr defaultColWidth="21.5" defaultRowHeight="13" x14ac:dyDescent="0.3"/>
  <cols>
    <col min="1" max="1" width="91.69921875" customWidth="1"/>
    <col min="2" max="2" width="13.19921875" customWidth="1"/>
    <col min="3" max="3" width="0.796875" customWidth="1"/>
    <col min="4" max="7" width="13.19921875" customWidth="1"/>
  </cols>
  <sheetData>
    <row r="1" spans="1:7" ht="11.15" customHeight="1" x14ac:dyDescent="0.3">
      <c r="A1" s="27" t="s">
        <v>23</v>
      </c>
      <c r="E1" s="383"/>
      <c r="F1" s="381"/>
      <c r="G1" s="381"/>
    </row>
    <row r="2" spans="1:7" ht="28" customHeight="1" x14ac:dyDescent="0.3">
      <c r="A2" s="20" t="s">
        <v>100</v>
      </c>
      <c r="E2" s="381"/>
      <c r="F2" s="381"/>
      <c r="G2" s="381"/>
    </row>
    <row r="3" spans="1:7" s="58" customFormat="1" ht="12" customHeight="1" x14ac:dyDescent="0.25">
      <c r="A3" s="52"/>
      <c r="B3" s="120" t="s">
        <v>101</v>
      </c>
      <c r="C3" s="121" t="s">
        <v>102</v>
      </c>
      <c r="D3" s="399" t="s">
        <v>103</v>
      </c>
      <c r="E3" s="400" t="s">
        <v>102</v>
      </c>
      <c r="F3" s="400" t="s">
        <v>102</v>
      </c>
      <c r="G3" s="400" t="s">
        <v>102</v>
      </c>
    </row>
    <row r="4" spans="1:7" s="58" customFormat="1" ht="12" customHeight="1" x14ac:dyDescent="0.25">
      <c r="A4" s="122" t="s">
        <v>104</v>
      </c>
      <c r="B4" s="59" t="s">
        <v>105</v>
      </c>
      <c r="C4" s="123"/>
      <c r="D4" s="60" t="s">
        <v>106</v>
      </c>
      <c r="E4" s="60" t="s">
        <v>107</v>
      </c>
      <c r="F4" s="60" t="s">
        <v>108</v>
      </c>
      <c r="G4" s="60" t="s">
        <v>105</v>
      </c>
    </row>
    <row r="5" spans="1:7" s="58" customFormat="1" ht="12" customHeight="1" x14ac:dyDescent="0.25">
      <c r="A5" s="124" t="s">
        <v>109</v>
      </c>
      <c r="B5" s="54"/>
      <c r="C5" s="54"/>
      <c r="D5" s="63"/>
      <c r="E5" s="63"/>
      <c r="F5" s="63"/>
      <c r="G5" s="63"/>
    </row>
    <row r="6" spans="1:7" s="58" customFormat="1" ht="12" customHeight="1" x14ac:dyDescent="0.25">
      <c r="A6" s="125" t="s">
        <v>110</v>
      </c>
      <c r="B6" s="322">
        <v>5091</v>
      </c>
      <c r="C6" s="339"/>
      <c r="D6" s="323">
        <v>4830</v>
      </c>
      <c r="E6" s="323">
        <v>6718</v>
      </c>
      <c r="F6" s="323">
        <v>5556</v>
      </c>
      <c r="G6" s="323">
        <v>5980</v>
      </c>
    </row>
    <row r="7" spans="1:7" s="58" customFormat="1" ht="12" customHeight="1" x14ac:dyDescent="0.25">
      <c r="A7" s="125" t="s">
        <v>111</v>
      </c>
      <c r="B7" s="318">
        <v>146535</v>
      </c>
      <c r="C7" s="338"/>
      <c r="D7" s="319">
        <v>95042</v>
      </c>
      <c r="E7" s="319">
        <v>73811</v>
      </c>
      <c r="F7" s="319">
        <v>69700</v>
      </c>
      <c r="G7" s="319">
        <v>60699</v>
      </c>
    </row>
    <row r="8" spans="1:7" s="58" customFormat="1" ht="12" customHeight="1" x14ac:dyDescent="0.25">
      <c r="A8" s="125" t="s">
        <v>112</v>
      </c>
      <c r="B8" s="318">
        <v>22672</v>
      </c>
      <c r="C8" s="338"/>
      <c r="D8" s="319">
        <v>14811</v>
      </c>
      <c r="E8" s="319">
        <v>15417</v>
      </c>
      <c r="F8" s="319">
        <v>15491</v>
      </c>
      <c r="G8" s="319">
        <v>13681</v>
      </c>
    </row>
    <row r="9" spans="1:7" s="58" customFormat="1" ht="12" customHeight="1" x14ac:dyDescent="0.25">
      <c r="A9" s="125" t="s">
        <v>113</v>
      </c>
      <c r="B9" s="318">
        <v>27363</v>
      </c>
      <c r="C9" s="338"/>
      <c r="D9" s="319">
        <v>30182</v>
      </c>
      <c r="E9" s="319">
        <v>43723</v>
      </c>
      <c r="F9" s="319">
        <v>61201</v>
      </c>
      <c r="G9" s="319">
        <v>40158</v>
      </c>
    </row>
    <row r="10" spans="1:7" s="58" customFormat="1" ht="12" customHeight="1" x14ac:dyDescent="0.25">
      <c r="A10" s="125" t="s">
        <v>114</v>
      </c>
      <c r="B10" s="318">
        <v>139273</v>
      </c>
      <c r="C10" s="338"/>
      <c r="D10" s="319">
        <v>123033</v>
      </c>
      <c r="E10" s="319">
        <v>122340</v>
      </c>
      <c r="F10" s="319">
        <v>120142</v>
      </c>
      <c r="G10" s="319">
        <v>117504</v>
      </c>
    </row>
    <row r="11" spans="1:7" s="58" customFormat="1" ht="12" customHeight="1" x14ac:dyDescent="0.25">
      <c r="A11" s="125" t="s">
        <v>115</v>
      </c>
      <c r="B11" s="318">
        <v>12918</v>
      </c>
      <c r="C11" s="338"/>
      <c r="D11" s="319">
        <v>13571</v>
      </c>
      <c r="E11" s="319">
        <v>10180</v>
      </c>
      <c r="F11" s="319">
        <v>8629</v>
      </c>
      <c r="G11" s="319">
        <v>6868</v>
      </c>
    </row>
    <row r="12" spans="1:7" s="58" customFormat="1" ht="12" customHeight="1" x14ac:dyDescent="0.25">
      <c r="A12" s="125" t="s">
        <v>116</v>
      </c>
      <c r="B12" s="318">
        <v>62368</v>
      </c>
      <c r="C12" s="338"/>
      <c r="D12" s="319">
        <v>54953</v>
      </c>
      <c r="E12" s="319">
        <v>54881</v>
      </c>
      <c r="F12" s="319">
        <v>52396</v>
      </c>
      <c r="G12" s="319">
        <v>53487</v>
      </c>
    </row>
    <row r="13" spans="1:7" s="58" customFormat="1" ht="12" customHeight="1" x14ac:dyDescent="0.25">
      <c r="A13" s="126" t="s">
        <v>117</v>
      </c>
      <c r="B13" s="324">
        <v>-140</v>
      </c>
      <c r="C13" s="342"/>
      <c r="D13" s="325">
        <v>-122</v>
      </c>
      <c r="E13" s="325">
        <v>-127</v>
      </c>
      <c r="F13" s="325">
        <v>-146</v>
      </c>
      <c r="G13" s="325">
        <v>-146</v>
      </c>
    </row>
    <row r="14" spans="1:7" s="58" customFormat="1" ht="12" customHeight="1" x14ac:dyDescent="0.25">
      <c r="A14" s="367" t="s">
        <v>439</v>
      </c>
      <c r="B14" s="318">
        <v>62228</v>
      </c>
      <c r="C14" s="338"/>
      <c r="D14" s="319">
        <v>54831</v>
      </c>
      <c r="E14" s="319">
        <v>54754</v>
      </c>
      <c r="F14" s="319">
        <v>52250</v>
      </c>
      <c r="G14" s="319">
        <v>53341</v>
      </c>
    </row>
    <row r="15" spans="1:7" s="58" customFormat="1" ht="12" customHeight="1" x14ac:dyDescent="0.25">
      <c r="A15" s="125" t="s">
        <v>118</v>
      </c>
      <c r="B15" s="318">
        <v>3514</v>
      </c>
      <c r="C15" s="338"/>
      <c r="D15" s="319">
        <v>3625</v>
      </c>
      <c r="E15" s="319">
        <v>3149</v>
      </c>
      <c r="F15" s="319">
        <v>2970</v>
      </c>
      <c r="G15" s="319">
        <v>3010</v>
      </c>
    </row>
    <row r="16" spans="1:7" s="58" customFormat="1" ht="12" customHeight="1" x14ac:dyDescent="0.25">
      <c r="A16" s="125" t="s">
        <v>119</v>
      </c>
      <c r="B16" s="318">
        <v>576</v>
      </c>
      <c r="C16" s="338"/>
      <c r="D16" s="319">
        <v>624</v>
      </c>
      <c r="E16" s="319">
        <v>596</v>
      </c>
      <c r="F16" s="319">
        <v>658</v>
      </c>
      <c r="G16" s="319">
        <v>651</v>
      </c>
    </row>
    <row r="17" spans="1:7" s="58" customFormat="1" ht="12" customHeight="1" x14ac:dyDescent="0.25">
      <c r="A17" s="125" t="s">
        <v>120</v>
      </c>
      <c r="B17" s="318">
        <v>17240</v>
      </c>
      <c r="C17" s="338"/>
      <c r="D17" s="319">
        <v>17386</v>
      </c>
      <c r="E17" s="319">
        <v>17248</v>
      </c>
      <c r="F17" s="319">
        <v>17337</v>
      </c>
      <c r="G17" s="319">
        <v>17367</v>
      </c>
    </row>
    <row r="18" spans="1:7" s="58" customFormat="1" ht="12" customHeight="1" x14ac:dyDescent="0.25">
      <c r="A18" s="125" t="s">
        <v>121</v>
      </c>
      <c r="B18" s="318">
        <v>3070</v>
      </c>
      <c r="C18" s="338"/>
      <c r="D18" s="319">
        <v>3107</v>
      </c>
      <c r="E18" s="319">
        <v>3124</v>
      </c>
      <c r="F18" s="319">
        <v>3160</v>
      </c>
      <c r="G18" s="319">
        <v>3193</v>
      </c>
    </row>
    <row r="19" spans="1:7" s="58" customFormat="1" ht="12" customHeight="1" x14ac:dyDescent="0.25">
      <c r="A19" s="126" t="s">
        <v>327</v>
      </c>
      <c r="B19" s="324">
        <v>27446</v>
      </c>
      <c r="C19" s="342"/>
      <c r="D19" s="325">
        <v>20221</v>
      </c>
      <c r="E19" s="325">
        <v>21727</v>
      </c>
      <c r="F19" s="325">
        <v>23737</v>
      </c>
      <c r="G19" s="325">
        <v>23228</v>
      </c>
    </row>
    <row r="20" spans="1:7" s="58" customFormat="1" ht="12" customHeight="1" x14ac:dyDescent="0.25">
      <c r="A20" s="127" t="s">
        <v>328</v>
      </c>
      <c r="B20" s="318">
        <v>467926</v>
      </c>
      <c r="C20" s="338"/>
      <c r="D20" s="319">
        <v>381263</v>
      </c>
      <c r="E20" s="319">
        <v>372787</v>
      </c>
      <c r="F20" s="319">
        <v>380831</v>
      </c>
      <c r="G20" s="319">
        <v>345680</v>
      </c>
    </row>
    <row r="21" spans="1:7" s="58" customFormat="1" ht="12" customHeight="1" x14ac:dyDescent="0.25">
      <c r="A21" s="126" t="s">
        <v>122</v>
      </c>
      <c r="B21" s="324">
        <v>229</v>
      </c>
      <c r="C21" s="342"/>
      <c r="D21" s="325">
        <v>245</v>
      </c>
      <c r="E21" s="325">
        <v>381</v>
      </c>
      <c r="F21" s="325">
        <v>337</v>
      </c>
      <c r="G21" s="325">
        <v>452</v>
      </c>
    </row>
    <row r="22" spans="1:7" s="58" customFormat="1" ht="12" customHeight="1" x14ac:dyDescent="0.25">
      <c r="A22" s="128" t="s">
        <v>329</v>
      </c>
      <c r="B22" s="314">
        <v>468155</v>
      </c>
      <c r="C22" s="340"/>
      <c r="D22" s="315">
        <v>381508</v>
      </c>
      <c r="E22" s="315">
        <v>373168</v>
      </c>
      <c r="F22" s="315">
        <v>381168</v>
      </c>
      <c r="G22" s="315">
        <v>346132</v>
      </c>
    </row>
    <row r="23" spans="1:7" s="58" customFormat="1" ht="12" customHeight="1" x14ac:dyDescent="0.25">
      <c r="A23" s="132" t="s">
        <v>123</v>
      </c>
      <c r="B23" s="339"/>
      <c r="C23" s="339"/>
      <c r="D23" s="341"/>
      <c r="E23" s="341"/>
      <c r="F23" s="341"/>
      <c r="G23" s="341"/>
    </row>
    <row r="24" spans="1:7" s="58" customFormat="1" ht="12" customHeight="1" x14ac:dyDescent="0.25">
      <c r="A24" s="125" t="s">
        <v>124</v>
      </c>
      <c r="B24" s="322">
        <v>336717</v>
      </c>
      <c r="C24" s="339"/>
      <c r="D24" s="323">
        <v>259466</v>
      </c>
      <c r="E24" s="323">
        <v>249660</v>
      </c>
      <c r="F24" s="323">
        <v>252877</v>
      </c>
      <c r="G24" s="323">
        <v>222382</v>
      </c>
    </row>
    <row r="25" spans="1:7" s="58" customFormat="1" ht="12" customHeight="1" x14ac:dyDescent="0.25">
      <c r="A25" s="125" t="s">
        <v>125</v>
      </c>
      <c r="B25" s="318">
        <v>13128</v>
      </c>
      <c r="C25" s="338"/>
      <c r="D25" s="319">
        <v>11401</v>
      </c>
      <c r="E25" s="319">
        <v>11796</v>
      </c>
      <c r="F25" s="319">
        <v>11757</v>
      </c>
      <c r="G25" s="319">
        <v>11761</v>
      </c>
    </row>
    <row r="26" spans="1:7" s="58" customFormat="1" ht="12" customHeight="1" x14ac:dyDescent="0.25">
      <c r="A26" s="125" t="s">
        <v>126</v>
      </c>
      <c r="B26" s="318">
        <v>6625</v>
      </c>
      <c r="C26" s="338"/>
      <c r="D26" s="319">
        <v>4841</v>
      </c>
      <c r="E26" s="319">
        <v>4756</v>
      </c>
      <c r="F26" s="319">
        <v>3768</v>
      </c>
      <c r="G26" s="319">
        <v>3892</v>
      </c>
    </row>
    <row r="27" spans="1:7" s="58" customFormat="1" ht="12" customHeight="1" x14ac:dyDescent="0.25">
      <c r="A27" s="125" t="s">
        <v>127</v>
      </c>
      <c r="B27" s="318">
        <v>24016</v>
      </c>
      <c r="C27" s="338"/>
      <c r="D27" s="319">
        <v>18758</v>
      </c>
      <c r="E27" s="319">
        <v>18364</v>
      </c>
      <c r="F27" s="319">
        <v>18946</v>
      </c>
      <c r="G27" s="319">
        <v>19310</v>
      </c>
    </row>
    <row r="28" spans="1:7" s="58" customFormat="1" ht="12" customHeight="1" x14ac:dyDescent="0.25">
      <c r="A28" s="125" t="s">
        <v>128</v>
      </c>
      <c r="B28" s="318">
        <v>1121</v>
      </c>
      <c r="C28" s="338"/>
      <c r="D28" s="319">
        <v>3959</v>
      </c>
      <c r="E28" s="319">
        <v>3538</v>
      </c>
      <c r="F28" s="319">
        <v>8894</v>
      </c>
      <c r="G28" s="319">
        <v>2773</v>
      </c>
    </row>
    <row r="29" spans="1:7" s="58" customFormat="1" ht="12" customHeight="1" x14ac:dyDescent="0.25">
      <c r="A29" s="125" t="s">
        <v>129</v>
      </c>
      <c r="B29" s="318">
        <v>1544</v>
      </c>
      <c r="C29" s="338"/>
      <c r="D29" s="319">
        <v>599</v>
      </c>
      <c r="E29" s="319">
        <v>820</v>
      </c>
      <c r="F29" s="319">
        <v>1921</v>
      </c>
      <c r="G29" s="319">
        <v>3932</v>
      </c>
    </row>
    <row r="30" spans="1:7" s="58" customFormat="1" ht="12" customHeight="1" x14ac:dyDescent="0.25">
      <c r="A30" s="125" t="s">
        <v>130</v>
      </c>
      <c r="B30" s="318">
        <v>4705</v>
      </c>
      <c r="C30" s="338"/>
      <c r="D30" s="319">
        <v>5642</v>
      </c>
      <c r="E30" s="319">
        <v>5081</v>
      </c>
      <c r="F30" s="319">
        <v>5045</v>
      </c>
      <c r="G30" s="319">
        <v>4686</v>
      </c>
    </row>
    <row r="31" spans="1:7" s="58" customFormat="1" ht="12" customHeight="1" x14ac:dyDescent="0.25">
      <c r="A31" s="125" t="s">
        <v>131</v>
      </c>
      <c r="B31" s="318">
        <v>11425</v>
      </c>
      <c r="C31" s="338"/>
      <c r="D31" s="319">
        <v>7612</v>
      </c>
      <c r="E31" s="319">
        <v>9796</v>
      </c>
      <c r="F31" s="319">
        <v>7916</v>
      </c>
      <c r="G31" s="319">
        <v>8050</v>
      </c>
    </row>
    <row r="32" spans="1:7" s="58" customFormat="1" ht="12" customHeight="1" x14ac:dyDescent="0.25">
      <c r="A32" s="126" t="s">
        <v>132</v>
      </c>
      <c r="B32" s="324">
        <v>27494</v>
      </c>
      <c r="C32" s="342"/>
      <c r="D32" s="325">
        <v>27501</v>
      </c>
      <c r="E32" s="325">
        <v>27872</v>
      </c>
      <c r="F32" s="325">
        <v>28203</v>
      </c>
      <c r="G32" s="325">
        <v>27874</v>
      </c>
    </row>
    <row r="33" spans="1:7" s="58" customFormat="1" ht="12" customHeight="1" x14ac:dyDescent="0.25">
      <c r="A33" s="367" t="s">
        <v>440</v>
      </c>
      <c r="B33" s="318">
        <v>426775</v>
      </c>
      <c r="C33" s="338"/>
      <c r="D33" s="319">
        <v>339779</v>
      </c>
      <c r="E33" s="319">
        <v>331683</v>
      </c>
      <c r="F33" s="319">
        <v>339327</v>
      </c>
      <c r="G33" s="319">
        <v>304660</v>
      </c>
    </row>
    <row r="34" spans="1:7" s="58" customFormat="1" ht="12" customHeight="1" x14ac:dyDescent="0.25">
      <c r="A34" s="126" t="s">
        <v>133</v>
      </c>
      <c r="B34" s="324">
        <v>1</v>
      </c>
      <c r="C34" s="342"/>
      <c r="D34" s="325">
        <v>1</v>
      </c>
      <c r="E34" s="325">
        <v>15</v>
      </c>
      <c r="F34" s="325">
        <v>6</v>
      </c>
      <c r="G34" s="325">
        <v>3</v>
      </c>
    </row>
    <row r="35" spans="1:7" s="58" customFormat="1" ht="12" customHeight="1" x14ac:dyDescent="0.25">
      <c r="A35" s="133" t="s">
        <v>330</v>
      </c>
      <c r="B35" s="318">
        <v>426776</v>
      </c>
      <c r="C35" s="338"/>
      <c r="D35" s="319">
        <v>339780</v>
      </c>
      <c r="E35" s="319">
        <v>331698</v>
      </c>
      <c r="F35" s="319">
        <v>339333</v>
      </c>
      <c r="G35" s="319">
        <v>304663</v>
      </c>
    </row>
    <row r="36" spans="1:7" s="58" customFormat="1" ht="12" customHeight="1" x14ac:dyDescent="0.25">
      <c r="A36" s="132" t="s">
        <v>134</v>
      </c>
      <c r="B36" s="338"/>
      <c r="C36" s="338"/>
      <c r="D36" s="343"/>
      <c r="E36" s="343"/>
      <c r="F36" s="343"/>
      <c r="G36" s="343"/>
    </row>
    <row r="37" spans="1:7" s="58" customFormat="1" ht="12" customHeight="1" x14ac:dyDescent="0.25">
      <c r="A37" s="125" t="s">
        <v>135</v>
      </c>
      <c r="B37" s="318">
        <v>140</v>
      </c>
      <c r="C37" s="338"/>
      <c r="D37" s="319">
        <v>143</v>
      </c>
      <c r="E37" s="319">
        <v>147</v>
      </c>
      <c r="F37" s="319">
        <v>136</v>
      </c>
      <c r="G37" s="319">
        <v>122</v>
      </c>
    </row>
    <row r="38" spans="1:7" s="58" customFormat="1" ht="12" customHeight="1" x14ac:dyDescent="0.25">
      <c r="A38" s="132" t="s">
        <v>136</v>
      </c>
      <c r="B38" s="338"/>
      <c r="C38" s="338"/>
      <c r="D38" s="343"/>
      <c r="E38" s="343"/>
      <c r="F38" s="343"/>
      <c r="G38" s="343"/>
    </row>
    <row r="39" spans="1:7" s="58" customFormat="1" ht="12" customHeight="1" x14ac:dyDescent="0.25">
      <c r="A39" s="125" t="s">
        <v>137</v>
      </c>
      <c r="B39" s="318">
        <v>3542</v>
      </c>
      <c r="C39" s="338"/>
      <c r="D39" s="319">
        <v>3542</v>
      </c>
      <c r="E39" s="319">
        <v>3542</v>
      </c>
      <c r="F39" s="319">
        <v>3542</v>
      </c>
      <c r="G39" s="319">
        <v>3542</v>
      </c>
    </row>
    <row r="40" spans="1:7" s="58" customFormat="1" ht="12" customHeight="1" x14ac:dyDescent="0.25">
      <c r="A40" s="125" t="s">
        <v>138</v>
      </c>
      <c r="B40" s="318">
        <v>14</v>
      </c>
      <c r="C40" s="338"/>
      <c r="D40" s="319">
        <v>14</v>
      </c>
      <c r="E40" s="319">
        <v>14</v>
      </c>
      <c r="F40" s="319">
        <v>14</v>
      </c>
      <c r="G40" s="319">
        <v>14</v>
      </c>
    </row>
    <row r="41" spans="1:7" s="58" customFormat="1" ht="12" customHeight="1" x14ac:dyDescent="0.25">
      <c r="A41" s="125" t="s">
        <v>139</v>
      </c>
      <c r="B41" s="318">
        <v>27644</v>
      </c>
      <c r="C41" s="338"/>
      <c r="D41" s="319">
        <v>27515</v>
      </c>
      <c r="E41" s="319">
        <v>27471</v>
      </c>
      <c r="F41" s="319">
        <v>27406</v>
      </c>
      <c r="G41" s="319">
        <v>27349</v>
      </c>
    </row>
    <row r="42" spans="1:7" s="58" customFormat="1" ht="12" customHeight="1" x14ac:dyDescent="0.25">
      <c r="A42" s="125" t="s">
        <v>140</v>
      </c>
      <c r="B42" s="318">
        <v>32601</v>
      </c>
      <c r="C42" s="338"/>
      <c r="D42" s="319">
        <v>31894</v>
      </c>
      <c r="E42" s="319">
        <v>30789</v>
      </c>
      <c r="F42" s="319">
        <v>30081</v>
      </c>
      <c r="G42" s="319">
        <v>29382</v>
      </c>
    </row>
    <row r="43" spans="1:7" s="58" customFormat="1" ht="12" customHeight="1" x14ac:dyDescent="0.25">
      <c r="A43" s="125" t="s">
        <v>141</v>
      </c>
      <c r="B43" s="318">
        <v>-2827</v>
      </c>
      <c r="C43" s="338"/>
      <c r="D43" s="319">
        <v>-2638</v>
      </c>
      <c r="E43" s="319">
        <v>-2893</v>
      </c>
      <c r="F43" s="319">
        <v>-2688</v>
      </c>
      <c r="G43" s="319">
        <v>-2990</v>
      </c>
    </row>
    <row r="44" spans="1:7" s="58" customFormat="1" ht="12" customHeight="1" x14ac:dyDescent="0.25">
      <c r="A44" s="126" t="s">
        <v>142</v>
      </c>
      <c r="B44" s="324">
        <v>-19829</v>
      </c>
      <c r="C44" s="342"/>
      <c r="D44" s="325">
        <v>-18844</v>
      </c>
      <c r="E44" s="325">
        <v>-17803</v>
      </c>
      <c r="F44" s="325">
        <v>-16822</v>
      </c>
      <c r="G44" s="325">
        <v>-16072</v>
      </c>
    </row>
    <row r="45" spans="1:7" s="58" customFormat="1" ht="12" customHeight="1" x14ac:dyDescent="0.25">
      <c r="A45" s="127" t="s">
        <v>143</v>
      </c>
      <c r="B45" s="318">
        <v>41145</v>
      </c>
      <c r="C45" s="338"/>
      <c r="D45" s="319">
        <v>41483</v>
      </c>
      <c r="E45" s="319">
        <v>41120</v>
      </c>
      <c r="F45" s="319">
        <v>41533</v>
      </c>
      <c r="G45" s="319">
        <v>41225</v>
      </c>
    </row>
    <row r="46" spans="1:7" s="58" customFormat="1" ht="12" customHeight="1" x14ac:dyDescent="0.25">
      <c r="A46" s="126" t="s">
        <v>331</v>
      </c>
      <c r="B46" s="324">
        <v>94</v>
      </c>
      <c r="C46" s="342"/>
      <c r="D46" s="325">
        <v>102</v>
      </c>
      <c r="E46" s="325">
        <v>203</v>
      </c>
      <c r="F46" s="325">
        <v>166</v>
      </c>
      <c r="G46" s="325">
        <v>122</v>
      </c>
    </row>
    <row r="47" spans="1:7" s="58" customFormat="1" ht="12" customHeight="1" x14ac:dyDescent="0.25">
      <c r="A47" s="134" t="s">
        <v>332</v>
      </c>
      <c r="B47" s="324">
        <v>41239</v>
      </c>
      <c r="C47" s="342"/>
      <c r="D47" s="325">
        <v>41585</v>
      </c>
      <c r="E47" s="325">
        <v>41323</v>
      </c>
      <c r="F47" s="325">
        <v>41699</v>
      </c>
      <c r="G47" s="325">
        <v>41347</v>
      </c>
    </row>
    <row r="48" spans="1:7" s="58" customFormat="1" ht="12" customHeight="1" x14ac:dyDescent="0.25">
      <c r="A48" s="134" t="s">
        <v>333</v>
      </c>
      <c r="B48" s="314">
        <v>468155</v>
      </c>
      <c r="C48" s="340"/>
      <c r="D48" s="315">
        <v>381508</v>
      </c>
      <c r="E48" s="315">
        <v>373168</v>
      </c>
      <c r="F48" s="315">
        <v>381168</v>
      </c>
      <c r="G48" s="315">
        <v>346132</v>
      </c>
    </row>
  </sheetData>
  <mergeCells count="2">
    <mergeCell ref="E1:G2"/>
    <mergeCell ref="D3:G3"/>
  </mergeCells>
  <pageMargins left="0.7" right="0.7" top="0.75" bottom="0.75" header="0.3" footer="0.3"/>
  <pageSetup scale="86" orientation="landscape" r:id="rId1"/>
  <headerFooter>
    <oddFooter>&amp;R5</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Normal="100" workbookViewId="0">
      <selection activeCell="A40" sqref="A40"/>
    </sheetView>
  </sheetViews>
  <sheetFormatPr defaultColWidth="21.5" defaultRowHeight="13" x14ac:dyDescent="0.3"/>
  <cols>
    <col min="1" max="1" width="86.19921875" customWidth="1"/>
    <col min="2" max="6" width="10.796875" customWidth="1"/>
    <col min="7" max="7" width="0.796875" customWidth="1"/>
    <col min="8" max="9" width="8.796875" customWidth="1"/>
    <col min="10" max="10" width="0.796875" hidden="1" customWidth="1"/>
    <col min="11" max="12" width="10.796875" hidden="1" customWidth="1"/>
    <col min="13" max="13" width="0.796875" hidden="1" customWidth="1"/>
    <col min="14" max="14" width="8.796875" hidden="1" customWidth="1"/>
  </cols>
  <sheetData>
    <row r="1" spans="1:14" s="137" customFormat="1" ht="12" customHeight="1" x14ac:dyDescent="0.25">
      <c r="A1" s="114" t="s">
        <v>23</v>
      </c>
      <c r="B1" s="136"/>
      <c r="C1" s="136"/>
      <c r="D1" s="136"/>
      <c r="E1" s="136"/>
      <c r="F1" s="404"/>
      <c r="G1" s="405"/>
      <c r="H1" s="405"/>
      <c r="I1" s="405"/>
      <c r="J1" s="405"/>
      <c r="K1" s="405"/>
      <c r="L1" s="405"/>
      <c r="M1" s="405"/>
      <c r="N1" s="405"/>
    </row>
    <row r="2" spans="1:14" s="137" customFormat="1" ht="32.15" customHeight="1" x14ac:dyDescent="0.25">
      <c r="A2" s="117" t="s">
        <v>144</v>
      </c>
      <c r="B2" s="135"/>
      <c r="C2" s="135"/>
      <c r="D2" s="118"/>
      <c r="E2" s="118"/>
      <c r="F2" s="406"/>
      <c r="G2" s="406"/>
      <c r="H2" s="406"/>
      <c r="I2" s="406"/>
      <c r="J2" s="406"/>
      <c r="K2" s="406"/>
      <c r="L2" s="406"/>
      <c r="M2" s="406"/>
      <c r="N2" s="406"/>
    </row>
    <row r="3" spans="1:14" ht="11.15" customHeight="1" x14ac:dyDescent="0.3">
      <c r="A3" s="28"/>
      <c r="B3" s="25"/>
      <c r="C3" s="25"/>
      <c r="D3" s="29"/>
      <c r="E3" s="29"/>
      <c r="F3" s="29"/>
      <c r="G3" s="29"/>
      <c r="H3" s="407"/>
      <c r="I3" s="407"/>
      <c r="J3" s="31"/>
      <c r="K3" s="25"/>
      <c r="L3" s="25"/>
      <c r="M3" s="25"/>
      <c r="N3" s="30"/>
    </row>
    <row r="4" spans="1:14" s="86" customFormat="1" ht="12" customHeight="1" x14ac:dyDescent="0.25">
      <c r="A4" s="52"/>
      <c r="B4" s="50"/>
      <c r="C4" s="51"/>
      <c r="D4" s="52"/>
      <c r="E4" s="53"/>
      <c r="F4" s="53"/>
      <c r="G4" s="53"/>
      <c r="H4" s="396" t="s">
        <v>26</v>
      </c>
      <c r="I4" s="388"/>
      <c r="J4" s="54"/>
      <c r="K4" s="55"/>
      <c r="L4" s="56"/>
      <c r="M4" s="56"/>
      <c r="N4" s="57" t="s">
        <v>27</v>
      </c>
    </row>
    <row r="5" spans="1:14" s="86" customFormat="1" ht="12" customHeight="1" x14ac:dyDescent="0.25">
      <c r="A5" s="122" t="s">
        <v>145</v>
      </c>
      <c r="B5" s="59" t="s">
        <v>28</v>
      </c>
      <c r="C5" s="60" t="s">
        <v>29</v>
      </c>
      <c r="D5" s="60" t="s">
        <v>30</v>
      </c>
      <c r="E5" s="60" t="s">
        <v>31</v>
      </c>
      <c r="F5" s="60" t="s">
        <v>32</v>
      </c>
      <c r="G5" s="56"/>
      <c r="H5" s="61" t="s">
        <v>29</v>
      </c>
      <c r="I5" s="61" t="s">
        <v>32</v>
      </c>
      <c r="J5" s="54"/>
      <c r="K5" s="59" t="s">
        <v>33</v>
      </c>
      <c r="L5" s="60" t="s">
        <v>34</v>
      </c>
      <c r="M5" s="51"/>
      <c r="N5" s="59" t="s">
        <v>34</v>
      </c>
    </row>
    <row r="6" spans="1:14" s="86" customFormat="1" ht="12" customHeight="1" x14ac:dyDescent="0.25">
      <c r="A6" s="86" t="s">
        <v>69</v>
      </c>
      <c r="B6" s="54"/>
      <c r="C6" s="63"/>
      <c r="D6" s="63"/>
      <c r="E6" s="63"/>
      <c r="F6" s="63"/>
      <c r="G6" s="63"/>
      <c r="H6" s="54"/>
      <c r="I6" s="54"/>
      <c r="J6" s="138"/>
      <c r="K6" s="138"/>
      <c r="L6" s="53"/>
      <c r="M6" s="53"/>
      <c r="N6" s="138"/>
    </row>
    <row r="7" spans="1:14" s="86" customFormat="1" ht="12" customHeight="1" x14ac:dyDescent="0.25">
      <c r="A7" s="65" t="s">
        <v>334</v>
      </c>
      <c r="B7" s="322">
        <v>1108</v>
      </c>
      <c r="C7" s="323">
        <v>1104</v>
      </c>
      <c r="D7" s="323">
        <v>1109</v>
      </c>
      <c r="E7" s="323">
        <v>1097</v>
      </c>
      <c r="F7" s="323">
        <v>1074</v>
      </c>
      <c r="G7" s="99"/>
      <c r="H7" s="69">
        <v>0</v>
      </c>
      <c r="I7" s="69">
        <v>3.165735567970205E-2</v>
      </c>
      <c r="J7" s="54"/>
      <c r="K7" s="66">
        <v>1159</v>
      </c>
      <c r="L7" s="67">
        <v>943</v>
      </c>
      <c r="M7" s="99"/>
      <c r="N7" s="69">
        <f t="shared" ref="N7:N12" si="0">(K7-L7)/L7</f>
        <v>0.22905620360551432</v>
      </c>
    </row>
    <row r="8" spans="1:14" s="86" customFormat="1" ht="12" customHeight="1" x14ac:dyDescent="0.25">
      <c r="A8" s="65" t="s">
        <v>146</v>
      </c>
      <c r="B8" s="318">
        <v>51</v>
      </c>
      <c r="C8" s="319">
        <v>44</v>
      </c>
      <c r="D8" s="319">
        <v>43</v>
      </c>
      <c r="E8" s="319">
        <v>44</v>
      </c>
      <c r="F8" s="319">
        <v>48</v>
      </c>
      <c r="G8" s="99"/>
      <c r="H8" s="318">
        <v>16</v>
      </c>
      <c r="I8" s="318">
        <v>6</v>
      </c>
      <c r="J8" s="54"/>
      <c r="K8" s="50">
        <v>0</v>
      </c>
      <c r="L8" s="51">
        <v>179</v>
      </c>
      <c r="M8" s="99"/>
      <c r="N8" s="69">
        <f t="shared" si="0"/>
        <v>-1</v>
      </c>
    </row>
    <row r="9" spans="1:14" s="86" customFormat="1" ht="12" customHeight="1" x14ac:dyDescent="0.25">
      <c r="A9" s="65" t="s">
        <v>335</v>
      </c>
      <c r="B9" s="318">
        <v>470</v>
      </c>
      <c r="C9" s="319">
        <v>421</v>
      </c>
      <c r="D9" s="319">
        <v>419</v>
      </c>
      <c r="E9" s="319">
        <v>410</v>
      </c>
      <c r="F9" s="319">
        <v>398</v>
      </c>
      <c r="G9" s="99"/>
      <c r="H9" s="318">
        <v>12</v>
      </c>
      <c r="I9" s="318">
        <v>18</v>
      </c>
      <c r="J9" s="66"/>
      <c r="K9" s="50">
        <v>470</v>
      </c>
      <c r="L9" s="51">
        <v>398</v>
      </c>
      <c r="M9" s="99"/>
      <c r="N9" s="69">
        <f t="shared" si="0"/>
        <v>0.18090452261306533</v>
      </c>
    </row>
    <row r="10" spans="1:14" s="86" customFormat="1" ht="12" customHeight="1" x14ac:dyDescent="0.25">
      <c r="A10" s="65" t="s">
        <v>72</v>
      </c>
      <c r="B10" s="318">
        <v>263</v>
      </c>
      <c r="C10" s="319">
        <v>264</v>
      </c>
      <c r="D10" s="319">
        <v>324</v>
      </c>
      <c r="E10" s="319">
        <v>291</v>
      </c>
      <c r="F10" s="319">
        <v>251</v>
      </c>
      <c r="G10" s="99"/>
      <c r="H10" s="50">
        <v>0</v>
      </c>
      <c r="I10" s="318">
        <v>5</v>
      </c>
      <c r="J10" s="72"/>
      <c r="K10" s="50">
        <v>263</v>
      </c>
      <c r="L10" s="51">
        <v>251</v>
      </c>
      <c r="M10" s="99"/>
      <c r="N10" s="69">
        <f t="shared" si="0"/>
        <v>4.7808764940239043E-2</v>
      </c>
    </row>
    <row r="11" spans="1:14" s="86" customFormat="1" ht="12" customHeight="1" x14ac:dyDescent="0.25">
      <c r="A11" s="73" t="s">
        <v>73</v>
      </c>
      <c r="B11" s="324">
        <v>149</v>
      </c>
      <c r="C11" s="325">
        <v>147</v>
      </c>
      <c r="D11" s="325">
        <v>140</v>
      </c>
      <c r="E11" s="325">
        <v>140</v>
      </c>
      <c r="F11" s="325">
        <v>132</v>
      </c>
      <c r="G11" s="113"/>
      <c r="H11" s="324">
        <v>1</v>
      </c>
      <c r="I11" s="324">
        <v>13</v>
      </c>
      <c r="J11" s="78"/>
      <c r="K11" s="74">
        <v>149</v>
      </c>
      <c r="L11" s="75">
        <v>132</v>
      </c>
      <c r="M11" s="113"/>
      <c r="N11" s="77">
        <f t="shared" si="0"/>
        <v>0.12878787878787878</v>
      </c>
    </row>
    <row r="12" spans="1:14" s="86" customFormat="1" ht="12" customHeight="1" x14ac:dyDescent="0.25">
      <c r="A12" s="139" t="s">
        <v>74</v>
      </c>
      <c r="B12" s="318">
        <v>2041</v>
      </c>
      <c r="C12" s="306">
        <v>1980</v>
      </c>
      <c r="D12" s="306">
        <v>2035</v>
      </c>
      <c r="E12" s="306">
        <v>1982</v>
      </c>
      <c r="F12" s="306">
        <v>1903</v>
      </c>
      <c r="G12" s="99"/>
      <c r="H12" s="318">
        <v>3</v>
      </c>
      <c r="I12" s="318">
        <v>7</v>
      </c>
      <c r="J12" s="72"/>
      <c r="K12" s="81">
        <v>2041</v>
      </c>
      <c r="L12" s="80">
        <v>1903</v>
      </c>
      <c r="M12" s="99"/>
      <c r="N12" s="69">
        <f t="shared" si="0"/>
        <v>7.2517078297425125E-2</v>
      </c>
    </row>
    <row r="13" spans="1:14" s="86" customFormat="1" ht="12" customHeight="1" x14ac:dyDescent="0.25">
      <c r="A13" s="86" t="s">
        <v>336</v>
      </c>
      <c r="B13" s="344"/>
      <c r="C13" s="344"/>
      <c r="D13" s="344"/>
      <c r="E13" s="344"/>
      <c r="F13" s="344"/>
      <c r="H13" s="338"/>
      <c r="I13" s="338"/>
      <c r="N13" s="91"/>
    </row>
    <row r="14" spans="1:14" s="86" customFormat="1" ht="12" customHeight="1" x14ac:dyDescent="0.25">
      <c r="A14" s="65" t="s">
        <v>147</v>
      </c>
      <c r="B14" s="318">
        <v>812</v>
      </c>
      <c r="C14" s="319">
        <v>835</v>
      </c>
      <c r="D14" s="319">
        <v>830</v>
      </c>
      <c r="E14" s="319">
        <v>831</v>
      </c>
      <c r="F14" s="319">
        <v>810</v>
      </c>
      <c r="G14" s="99"/>
      <c r="H14" s="318">
        <v>-3</v>
      </c>
      <c r="I14" s="50">
        <v>0</v>
      </c>
      <c r="J14" s="72"/>
      <c r="K14" s="50">
        <v>3306</v>
      </c>
      <c r="L14" s="51">
        <v>3503</v>
      </c>
      <c r="M14" s="99"/>
      <c r="N14" s="69">
        <f>(K14-L14)/L14</f>
        <v>-5.6237510705109905E-2</v>
      </c>
    </row>
    <row r="15" spans="1:14" s="86" customFormat="1" ht="12" customHeight="1" x14ac:dyDescent="0.25">
      <c r="A15" s="73" t="s">
        <v>148</v>
      </c>
      <c r="B15" s="324">
        <v>50</v>
      </c>
      <c r="C15" s="325">
        <v>48</v>
      </c>
      <c r="D15" s="325">
        <v>2</v>
      </c>
      <c r="E15" s="325">
        <v>2</v>
      </c>
      <c r="F15" s="325">
        <v>31</v>
      </c>
      <c r="G15" s="113"/>
      <c r="H15" s="345" t="s">
        <v>38</v>
      </c>
      <c r="I15" s="345" t="s">
        <v>38</v>
      </c>
      <c r="J15" s="78"/>
      <c r="K15" s="74">
        <v>83</v>
      </c>
      <c r="L15" s="75">
        <v>144</v>
      </c>
      <c r="M15" s="113"/>
      <c r="N15" s="77">
        <f>(K15-L15)/L15</f>
        <v>-0.4236111111111111</v>
      </c>
    </row>
    <row r="16" spans="1:14" s="86" customFormat="1" ht="12" customHeight="1" x14ac:dyDescent="0.25">
      <c r="A16" s="139" t="s">
        <v>337</v>
      </c>
      <c r="B16" s="318">
        <v>862</v>
      </c>
      <c r="C16" s="319">
        <v>883</v>
      </c>
      <c r="D16" s="319">
        <v>832</v>
      </c>
      <c r="E16" s="319">
        <v>833</v>
      </c>
      <c r="F16" s="319">
        <v>841</v>
      </c>
      <c r="G16" s="99"/>
      <c r="H16" s="318">
        <v>-2</v>
      </c>
      <c r="I16" s="318">
        <v>2</v>
      </c>
      <c r="J16" s="72"/>
      <c r="K16" s="50">
        <v>862</v>
      </c>
      <c r="L16" s="51">
        <v>841</v>
      </c>
      <c r="M16" s="99"/>
      <c r="N16" s="69">
        <v>-7.0000000000000007E-2</v>
      </c>
    </row>
    <row r="17" spans="1:14" s="86" customFormat="1" ht="12" customHeight="1" x14ac:dyDescent="0.25">
      <c r="A17" s="86" t="s">
        <v>149</v>
      </c>
      <c r="B17" s="338"/>
      <c r="C17" s="343"/>
      <c r="D17" s="343"/>
      <c r="E17" s="343"/>
      <c r="F17" s="343"/>
      <c r="G17" s="99"/>
      <c r="H17" s="338"/>
      <c r="I17" s="338"/>
      <c r="J17" s="72"/>
      <c r="K17" s="72"/>
      <c r="L17" s="70"/>
      <c r="M17" s="99"/>
      <c r="N17" s="91"/>
    </row>
    <row r="18" spans="1:14" s="86" customFormat="1" ht="12" customHeight="1" x14ac:dyDescent="0.25">
      <c r="A18" s="65" t="s">
        <v>150</v>
      </c>
      <c r="B18" s="318">
        <v>253</v>
      </c>
      <c r="C18" s="319">
        <v>138</v>
      </c>
      <c r="D18" s="319">
        <v>129</v>
      </c>
      <c r="E18" s="319">
        <v>150</v>
      </c>
      <c r="F18" s="319">
        <v>160</v>
      </c>
      <c r="G18" s="99"/>
      <c r="H18" s="318">
        <v>83</v>
      </c>
      <c r="I18" s="318">
        <v>58</v>
      </c>
      <c r="J18" s="72"/>
      <c r="K18" s="50">
        <v>670</v>
      </c>
      <c r="L18" s="51">
        <v>663</v>
      </c>
      <c r="M18" s="99"/>
      <c r="N18" s="69">
        <f>(K18-L18)/L18</f>
        <v>1.0558069381598794E-2</v>
      </c>
    </row>
    <row r="19" spans="1:14" s="86" customFormat="1" ht="12" customHeight="1" x14ac:dyDescent="0.25">
      <c r="A19" s="73" t="s">
        <v>151</v>
      </c>
      <c r="B19" s="324">
        <v>66</v>
      </c>
      <c r="C19" s="325">
        <v>30</v>
      </c>
      <c r="D19" s="325">
        <v>21</v>
      </c>
      <c r="E19" s="325">
        <v>16</v>
      </c>
      <c r="F19" s="325">
        <v>10</v>
      </c>
      <c r="G19" s="113"/>
      <c r="H19" s="345" t="s">
        <v>38</v>
      </c>
      <c r="I19" s="345" t="s">
        <v>38</v>
      </c>
      <c r="J19" s="78"/>
      <c r="K19" s="74">
        <v>133</v>
      </c>
      <c r="L19" s="75">
        <v>69</v>
      </c>
      <c r="M19" s="113"/>
      <c r="N19" s="85" t="s">
        <v>38</v>
      </c>
    </row>
    <row r="20" spans="1:14" s="86" customFormat="1" ht="12" customHeight="1" x14ac:dyDescent="0.25">
      <c r="A20" s="139" t="s">
        <v>152</v>
      </c>
      <c r="B20" s="318">
        <v>319</v>
      </c>
      <c r="C20" s="319">
        <v>168</v>
      </c>
      <c r="D20" s="319">
        <v>150</v>
      </c>
      <c r="E20" s="319">
        <v>166</v>
      </c>
      <c r="F20" s="319">
        <v>170</v>
      </c>
      <c r="G20" s="99"/>
      <c r="H20" s="318">
        <v>90</v>
      </c>
      <c r="I20" s="318">
        <v>88</v>
      </c>
      <c r="J20" s="72"/>
      <c r="K20" s="50">
        <v>319</v>
      </c>
      <c r="L20" s="51">
        <v>170</v>
      </c>
      <c r="M20" s="99"/>
      <c r="N20" s="69">
        <f>(K20-L20)/L20</f>
        <v>0.87647058823529411</v>
      </c>
    </row>
    <row r="21" spans="1:14" s="86" customFormat="1" ht="12" customHeight="1" x14ac:dyDescent="0.25">
      <c r="A21" s="86" t="s">
        <v>77</v>
      </c>
      <c r="B21" s="318">
        <v>59</v>
      </c>
      <c r="C21" s="326">
        <v>46</v>
      </c>
      <c r="D21" s="327">
        <v>49</v>
      </c>
      <c r="E21" s="327">
        <v>50</v>
      </c>
      <c r="F21" s="326">
        <v>51</v>
      </c>
      <c r="G21" s="99"/>
      <c r="H21" s="318">
        <v>28</v>
      </c>
      <c r="I21" s="318">
        <v>16</v>
      </c>
      <c r="J21" s="72"/>
      <c r="K21" s="83">
        <v>59</v>
      </c>
      <c r="L21" s="82">
        <v>51</v>
      </c>
      <c r="M21" s="99"/>
      <c r="N21" s="69">
        <f>(K21-L21)/L21</f>
        <v>0.15686274509803921</v>
      </c>
    </row>
    <row r="22" spans="1:14" s="86" customFormat="1" ht="12" customHeight="1" x14ac:dyDescent="0.25">
      <c r="A22" s="86" t="s">
        <v>78</v>
      </c>
      <c r="B22" s="318">
        <v>31</v>
      </c>
      <c r="C22" s="319">
        <v>34</v>
      </c>
      <c r="D22" s="319">
        <v>33</v>
      </c>
      <c r="E22" s="319">
        <v>31</v>
      </c>
      <c r="F22" s="319">
        <v>31</v>
      </c>
      <c r="G22" s="99"/>
      <c r="H22" s="318">
        <v>-9</v>
      </c>
      <c r="I22" s="50">
        <v>0</v>
      </c>
      <c r="J22" s="72"/>
      <c r="K22" s="50">
        <v>31</v>
      </c>
      <c r="L22" s="51">
        <v>31</v>
      </c>
      <c r="M22" s="99"/>
      <c r="N22" s="69">
        <f>(K22-L22)/L22</f>
        <v>0</v>
      </c>
    </row>
    <row r="23" spans="1:14" s="86" customFormat="1" ht="12" customHeight="1" x14ac:dyDescent="0.25">
      <c r="A23" s="86" t="s">
        <v>153</v>
      </c>
      <c r="B23" s="338"/>
      <c r="C23" s="343"/>
      <c r="D23" s="343"/>
      <c r="E23" s="343"/>
      <c r="F23" s="343"/>
      <c r="G23" s="99"/>
      <c r="H23" s="338"/>
      <c r="I23" s="338"/>
      <c r="J23" s="72"/>
      <c r="K23" s="72"/>
      <c r="L23" s="70"/>
      <c r="M23" s="99"/>
      <c r="N23" s="91"/>
    </row>
    <row r="24" spans="1:14" s="86" customFormat="1" ht="12" customHeight="1" x14ac:dyDescent="0.25">
      <c r="A24" s="65" t="s">
        <v>154</v>
      </c>
      <c r="B24" s="318">
        <v>36</v>
      </c>
      <c r="C24" s="319">
        <v>43</v>
      </c>
      <c r="D24" s="319">
        <v>33</v>
      </c>
      <c r="E24" s="319">
        <v>32</v>
      </c>
      <c r="F24" s="319">
        <v>30</v>
      </c>
      <c r="G24" s="99"/>
      <c r="H24" s="337" t="s">
        <v>38</v>
      </c>
      <c r="I24" s="337" t="s">
        <v>38</v>
      </c>
      <c r="J24" s="72"/>
      <c r="K24" s="50">
        <v>0</v>
      </c>
      <c r="L24" s="51">
        <v>138</v>
      </c>
      <c r="M24" s="99"/>
      <c r="N24" s="87" t="s">
        <v>38</v>
      </c>
    </row>
    <row r="25" spans="1:14" s="86" customFormat="1" ht="12" customHeight="1" x14ac:dyDescent="0.25">
      <c r="A25" s="65" t="s">
        <v>155</v>
      </c>
      <c r="B25" s="318">
        <v>21</v>
      </c>
      <c r="C25" s="319">
        <v>20</v>
      </c>
      <c r="D25" s="319">
        <v>21</v>
      </c>
      <c r="E25" s="319">
        <v>19</v>
      </c>
      <c r="F25" s="319">
        <v>19</v>
      </c>
      <c r="G25" s="99"/>
      <c r="H25" s="337" t="s">
        <v>38</v>
      </c>
      <c r="I25" s="337" t="s">
        <v>38</v>
      </c>
      <c r="J25" s="66"/>
      <c r="K25" s="50">
        <v>0</v>
      </c>
      <c r="L25" s="51">
        <v>79</v>
      </c>
      <c r="M25" s="99"/>
      <c r="N25" s="87" t="s">
        <v>38</v>
      </c>
    </row>
    <row r="26" spans="1:14" s="86" customFormat="1" ht="12" customHeight="1" x14ac:dyDescent="0.25">
      <c r="A26" s="65" t="s">
        <v>156</v>
      </c>
      <c r="B26" s="318">
        <v>4</v>
      </c>
      <c r="C26" s="319">
        <v>815</v>
      </c>
      <c r="D26" s="319">
        <v>2</v>
      </c>
      <c r="E26" s="319">
        <v>1</v>
      </c>
      <c r="F26" s="319">
        <v>1</v>
      </c>
      <c r="G26" s="99"/>
      <c r="H26" s="337" t="s">
        <v>38</v>
      </c>
      <c r="I26" s="337" t="s">
        <v>38</v>
      </c>
      <c r="J26" s="66"/>
      <c r="K26" s="50">
        <v>0</v>
      </c>
      <c r="L26" s="51">
        <v>819</v>
      </c>
      <c r="M26" s="99"/>
      <c r="N26" s="87" t="s">
        <v>38</v>
      </c>
    </row>
    <row r="27" spans="1:14" s="86" customFormat="1" ht="12" customHeight="1" x14ac:dyDescent="0.25">
      <c r="A27" s="65" t="s">
        <v>338</v>
      </c>
      <c r="B27" s="318">
        <v>-31</v>
      </c>
      <c r="C27" s="319">
        <v>4</v>
      </c>
      <c r="D27" s="319">
        <v>0</v>
      </c>
      <c r="E27" s="319">
        <v>8</v>
      </c>
      <c r="F27" s="319">
        <v>2</v>
      </c>
      <c r="G27" s="99"/>
      <c r="H27" s="337" t="s">
        <v>38</v>
      </c>
      <c r="I27" s="337" t="s">
        <v>38</v>
      </c>
      <c r="J27" s="91"/>
      <c r="K27" s="50">
        <v>0</v>
      </c>
      <c r="L27" s="51">
        <v>14</v>
      </c>
      <c r="M27" s="99"/>
      <c r="N27" s="87" t="s">
        <v>38</v>
      </c>
    </row>
    <row r="28" spans="1:14" s="86" customFormat="1" ht="12" customHeight="1" x14ac:dyDescent="0.25">
      <c r="A28" s="73" t="s">
        <v>157</v>
      </c>
      <c r="B28" s="324">
        <v>-19</v>
      </c>
      <c r="C28" s="325">
        <v>-22</v>
      </c>
      <c r="D28" s="325">
        <v>-26</v>
      </c>
      <c r="E28" s="325">
        <v>-17</v>
      </c>
      <c r="F28" s="325">
        <v>-17</v>
      </c>
      <c r="G28" s="113"/>
      <c r="H28" s="337" t="s">
        <v>38</v>
      </c>
      <c r="I28" s="337" t="s">
        <v>38</v>
      </c>
      <c r="J28" s="78"/>
      <c r="K28" s="74">
        <v>0</v>
      </c>
      <c r="L28" s="75">
        <v>-82</v>
      </c>
      <c r="M28" s="113"/>
      <c r="N28" s="87" t="s">
        <v>38</v>
      </c>
    </row>
    <row r="29" spans="1:14" s="86" customFormat="1" ht="12" customHeight="1" x14ac:dyDescent="0.25">
      <c r="A29" s="140" t="s">
        <v>339</v>
      </c>
      <c r="B29" s="324">
        <v>11</v>
      </c>
      <c r="C29" s="325">
        <v>860</v>
      </c>
      <c r="D29" s="325">
        <v>30</v>
      </c>
      <c r="E29" s="319">
        <v>43</v>
      </c>
      <c r="F29" s="319">
        <v>35</v>
      </c>
      <c r="G29" s="113"/>
      <c r="H29" s="346" t="s">
        <v>38</v>
      </c>
      <c r="I29" s="346" t="s">
        <v>38</v>
      </c>
      <c r="J29" s="78"/>
      <c r="K29" s="50">
        <v>11</v>
      </c>
      <c r="L29" s="51">
        <v>35</v>
      </c>
      <c r="M29" s="113"/>
      <c r="N29" s="141" t="s">
        <v>38</v>
      </c>
    </row>
    <row r="30" spans="1:14" s="86" customFormat="1" ht="12" customHeight="1" x14ac:dyDescent="0.25">
      <c r="A30" s="102" t="s">
        <v>80</v>
      </c>
      <c r="B30" s="318">
        <v>3323</v>
      </c>
      <c r="C30" s="319">
        <v>3971</v>
      </c>
      <c r="D30" s="319">
        <v>3129</v>
      </c>
      <c r="E30" s="306">
        <v>3105</v>
      </c>
      <c r="F30" s="306">
        <v>3031</v>
      </c>
      <c r="G30" s="99"/>
      <c r="H30" s="318">
        <v>-16</v>
      </c>
      <c r="I30" s="318">
        <v>10</v>
      </c>
      <c r="J30" s="72"/>
      <c r="K30" s="81">
        <v>3323</v>
      </c>
      <c r="L30" s="80">
        <v>3031</v>
      </c>
      <c r="M30" s="99"/>
      <c r="N30" s="69">
        <f>(K30-L30)/L30</f>
        <v>9.6337842296271861E-2</v>
      </c>
    </row>
    <row r="31" spans="1:14" s="86" customFormat="1" ht="12" customHeight="1" x14ac:dyDescent="0.25">
      <c r="A31" s="88" t="s">
        <v>37</v>
      </c>
      <c r="B31" s="324">
        <v>9</v>
      </c>
      <c r="C31" s="325">
        <v>-25</v>
      </c>
      <c r="D31" s="325">
        <v>-1</v>
      </c>
      <c r="E31" s="325">
        <v>7</v>
      </c>
      <c r="F31" s="325">
        <v>1</v>
      </c>
      <c r="G31" s="142"/>
      <c r="H31" s="336" t="s">
        <v>38</v>
      </c>
      <c r="I31" s="336" t="s">
        <v>38</v>
      </c>
      <c r="J31" s="78"/>
      <c r="K31" s="74">
        <v>9</v>
      </c>
      <c r="L31" s="75">
        <v>1</v>
      </c>
      <c r="M31" s="142"/>
      <c r="N31" s="85" t="s">
        <v>38</v>
      </c>
    </row>
    <row r="32" spans="1:14" s="86" customFormat="1" ht="12" customHeight="1" x14ac:dyDescent="0.25">
      <c r="A32" s="108" t="s">
        <v>39</v>
      </c>
      <c r="B32" s="314">
        <v>3332</v>
      </c>
      <c r="C32" s="331">
        <v>3946</v>
      </c>
      <c r="D32" s="331">
        <v>3128</v>
      </c>
      <c r="E32" s="331">
        <v>3112</v>
      </c>
      <c r="F32" s="331">
        <v>3032</v>
      </c>
      <c r="G32" s="113"/>
      <c r="H32" s="77">
        <v>-0.15560060821084643</v>
      </c>
      <c r="I32" s="77">
        <v>9.894459102902374E-2</v>
      </c>
      <c r="J32" s="78"/>
      <c r="K32" s="96">
        <v>3332</v>
      </c>
      <c r="L32" s="97">
        <v>3032</v>
      </c>
      <c r="M32" s="113"/>
      <c r="N32" s="77">
        <f>(K32-L32)/L32</f>
        <v>9.894459102902374E-2</v>
      </c>
    </row>
    <row r="33" spans="1:14" s="86" customFormat="1" ht="12" customHeight="1" x14ac:dyDescent="0.2">
      <c r="A33" s="387" t="s">
        <v>388</v>
      </c>
      <c r="B33" s="403"/>
      <c r="C33" s="403"/>
      <c r="D33" s="403"/>
      <c r="E33" s="403"/>
      <c r="F33" s="403"/>
      <c r="G33" s="403"/>
      <c r="H33" s="403"/>
      <c r="I33" s="403"/>
      <c r="J33" s="52"/>
      <c r="K33" s="52"/>
      <c r="L33" s="52"/>
      <c r="M33" s="52"/>
      <c r="N33" s="52"/>
    </row>
    <row r="34" spans="1:14" s="86" customFormat="1" ht="12" customHeight="1" x14ac:dyDescent="0.2">
      <c r="A34" s="387" t="s">
        <v>389</v>
      </c>
      <c r="B34" s="403"/>
      <c r="C34" s="403"/>
      <c r="D34" s="403"/>
      <c r="E34" s="403"/>
      <c r="F34" s="403"/>
      <c r="G34" s="403"/>
      <c r="H34" s="403"/>
      <c r="I34" s="403"/>
      <c r="J34" s="52"/>
      <c r="K34" s="52"/>
      <c r="L34" s="52"/>
      <c r="M34" s="52"/>
      <c r="N34" s="52"/>
    </row>
    <row r="35" spans="1:14" s="86" customFormat="1" ht="12" customHeight="1" x14ac:dyDescent="0.2">
      <c r="A35" s="387" t="s">
        <v>391</v>
      </c>
      <c r="B35" s="401"/>
      <c r="C35" s="398"/>
      <c r="D35" s="398"/>
      <c r="E35" s="398"/>
      <c r="F35" s="398"/>
      <c r="G35" s="398"/>
      <c r="H35" s="401"/>
      <c r="I35" s="401"/>
      <c r="J35" s="401"/>
      <c r="K35" s="401"/>
      <c r="L35" s="401"/>
      <c r="M35" s="401"/>
      <c r="N35" s="401"/>
    </row>
    <row r="36" spans="1:14" s="86" customFormat="1" ht="25" customHeight="1" x14ac:dyDescent="0.2">
      <c r="A36" s="402" t="s">
        <v>390</v>
      </c>
      <c r="B36" s="403"/>
      <c r="C36" s="403"/>
      <c r="D36" s="403"/>
      <c r="E36" s="403"/>
      <c r="F36" s="403"/>
      <c r="G36" s="403"/>
      <c r="H36" s="403"/>
      <c r="I36" s="403"/>
      <c r="J36" s="403"/>
      <c r="K36" s="403"/>
      <c r="L36" s="403"/>
      <c r="M36" s="403"/>
      <c r="N36" s="403"/>
    </row>
    <row r="37" spans="1:14" s="86" customFormat="1" ht="12" customHeight="1" x14ac:dyDescent="0.2">
      <c r="A37" s="402" t="s">
        <v>65</v>
      </c>
      <c r="B37" s="403"/>
      <c r="C37" s="403"/>
      <c r="D37" s="403"/>
      <c r="E37" s="403"/>
      <c r="F37" s="403"/>
      <c r="G37" s="403"/>
      <c r="H37" s="403"/>
      <c r="I37" s="403"/>
      <c r="J37" s="403"/>
      <c r="K37" s="403"/>
      <c r="L37" s="403"/>
      <c r="M37" s="403"/>
      <c r="N37" s="403"/>
    </row>
  </sheetData>
  <mergeCells count="8">
    <mergeCell ref="A35:N35"/>
    <mergeCell ref="A36:N36"/>
    <mergeCell ref="A37:N37"/>
    <mergeCell ref="F1:N2"/>
    <mergeCell ref="H3:I3"/>
    <mergeCell ref="H4:I4"/>
    <mergeCell ref="A33:I33"/>
    <mergeCell ref="A34:I34"/>
  </mergeCells>
  <pageMargins left="0.7" right="0.7" top="0.75" bottom="0.75" header="0.3" footer="0.3"/>
  <pageSetup scale="86" orientation="landscape" r:id="rId1"/>
  <headerFooter>
    <oddFooter>&amp;R6</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0"/>
  <sheetViews>
    <sheetView zoomScaleNormal="100" workbookViewId="0">
      <selection activeCell="A22" sqref="A22"/>
    </sheetView>
  </sheetViews>
  <sheetFormatPr defaultColWidth="21.5" defaultRowHeight="13" x14ac:dyDescent="0.3"/>
  <cols>
    <col min="1" max="1" width="58" customWidth="1"/>
    <col min="2" max="2" width="11.796875" customWidth="1"/>
    <col min="3" max="3" width="10.796875" customWidth="1"/>
    <col min="4" max="4" width="0.796875" customWidth="1"/>
    <col min="5" max="5" width="11.796875" customWidth="1"/>
    <col min="6" max="6" width="10.796875" customWidth="1"/>
    <col min="7" max="7" width="0.796875" customWidth="1"/>
    <col min="8" max="8" width="11.796875" customWidth="1"/>
    <col min="9" max="9" width="10.796875" customWidth="1"/>
    <col min="10" max="10" width="4.296875" bestFit="1" customWidth="1"/>
    <col min="11" max="11" width="0.796875" customWidth="1"/>
    <col min="12" max="12" width="11.796875" customWidth="1"/>
    <col min="13" max="13" width="10.796875" customWidth="1"/>
    <col min="14" max="14" width="0.796875" customWidth="1"/>
    <col min="15" max="15" width="11.796875" customWidth="1"/>
    <col min="16" max="16" width="10.796875" customWidth="1"/>
  </cols>
  <sheetData>
    <row r="1" spans="1:16" ht="12" customHeight="1" x14ac:dyDescent="0.3">
      <c r="A1" s="114" t="s">
        <v>23</v>
      </c>
      <c r="B1" s="32"/>
      <c r="C1" s="32"/>
      <c r="D1" s="32"/>
      <c r="E1" s="32"/>
      <c r="F1" s="32"/>
      <c r="G1" s="26"/>
      <c r="I1" s="26"/>
      <c r="J1" s="26"/>
      <c r="K1" s="26"/>
      <c r="L1" s="383"/>
      <c r="M1" s="381"/>
      <c r="N1" s="381"/>
      <c r="O1" s="381"/>
      <c r="P1" s="381"/>
    </row>
    <row r="2" spans="1:16" ht="17.149999999999999" customHeight="1" x14ac:dyDescent="0.3">
      <c r="A2" s="143" t="s">
        <v>158</v>
      </c>
      <c r="B2" s="33"/>
      <c r="C2" s="33"/>
      <c r="D2" s="33"/>
      <c r="E2" s="33"/>
      <c r="F2" s="33"/>
      <c r="G2" s="34"/>
      <c r="H2" s="34"/>
      <c r="I2" s="34"/>
      <c r="J2" s="35"/>
      <c r="K2" s="35"/>
      <c r="L2" s="381"/>
      <c r="M2" s="381"/>
      <c r="N2" s="381"/>
      <c r="O2" s="381"/>
      <c r="P2" s="381"/>
    </row>
    <row r="3" spans="1:16" s="86" customFormat="1" ht="12" customHeight="1" x14ac:dyDescent="0.25">
      <c r="A3" s="144"/>
      <c r="B3" s="389" t="s">
        <v>28</v>
      </c>
      <c r="C3" s="413"/>
      <c r="D3" s="145"/>
      <c r="E3" s="399" t="s">
        <v>29</v>
      </c>
      <c r="F3" s="409"/>
      <c r="G3" s="146"/>
      <c r="H3" s="399" t="s">
        <v>30</v>
      </c>
      <c r="I3" s="409"/>
      <c r="J3" s="76"/>
      <c r="K3" s="76"/>
      <c r="L3" s="399" t="s">
        <v>31</v>
      </c>
      <c r="M3" s="409"/>
      <c r="N3" s="145"/>
      <c r="O3" s="399" t="s">
        <v>32</v>
      </c>
      <c r="P3" s="413"/>
    </row>
    <row r="4" spans="1:16" s="86" customFormat="1" ht="12" customHeight="1" x14ac:dyDescent="0.2">
      <c r="A4" s="63"/>
      <c r="B4" s="410" t="s">
        <v>159</v>
      </c>
      <c r="C4" s="410" t="s">
        <v>160</v>
      </c>
      <c r="D4" s="388"/>
      <c r="E4" s="408" t="s">
        <v>159</v>
      </c>
      <c r="F4" s="408" t="s">
        <v>160</v>
      </c>
      <c r="G4" s="388"/>
      <c r="H4" s="408" t="s">
        <v>159</v>
      </c>
      <c r="I4" s="408" t="s">
        <v>160</v>
      </c>
      <c r="J4" s="388"/>
      <c r="K4" s="388"/>
      <c r="L4" s="408" t="s">
        <v>159</v>
      </c>
      <c r="M4" s="408" t="s">
        <v>160</v>
      </c>
      <c r="N4" s="409"/>
      <c r="O4" s="408" t="s">
        <v>159</v>
      </c>
      <c r="P4" s="408" t="s">
        <v>160</v>
      </c>
    </row>
    <row r="5" spans="1:16" s="86" customFormat="1" ht="12" customHeight="1" x14ac:dyDescent="0.2">
      <c r="A5" s="122" t="s">
        <v>161</v>
      </c>
      <c r="B5" s="411"/>
      <c r="C5" s="411"/>
      <c r="D5" s="412"/>
      <c r="E5" s="409"/>
      <c r="F5" s="409"/>
      <c r="G5" s="409"/>
      <c r="H5" s="409"/>
      <c r="I5" s="409"/>
      <c r="J5" s="388"/>
      <c r="K5" s="409"/>
      <c r="L5" s="409"/>
      <c r="M5" s="409"/>
      <c r="N5" s="409"/>
      <c r="O5" s="409"/>
      <c r="P5" s="409"/>
    </row>
    <row r="6" spans="1:16" s="86" customFormat="1" ht="12" customHeight="1" x14ac:dyDescent="0.25">
      <c r="A6" s="147" t="s">
        <v>109</v>
      </c>
      <c r="B6" s="71"/>
      <c r="C6" s="148"/>
      <c r="D6" s="149"/>
      <c r="E6" s="68"/>
      <c r="F6" s="150"/>
      <c r="G6" s="53"/>
      <c r="H6" s="53"/>
      <c r="I6" s="68"/>
      <c r="J6" s="53"/>
      <c r="K6" s="53"/>
      <c r="L6" s="53"/>
      <c r="M6" s="68"/>
      <c r="N6" s="53"/>
      <c r="O6" s="53"/>
      <c r="P6" s="53"/>
    </row>
    <row r="7" spans="1:16" s="86" customFormat="1" ht="12" customHeight="1" x14ac:dyDescent="0.25">
      <c r="A7" s="86" t="s">
        <v>162</v>
      </c>
      <c r="B7" s="71"/>
      <c r="C7" s="148"/>
      <c r="D7" s="68"/>
      <c r="E7" s="68"/>
      <c r="F7" s="63"/>
      <c r="G7" s="53"/>
      <c r="H7" s="53"/>
      <c r="I7" s="68"/>
      <c r="J7" s="53"/>
      <c r="K7" s="53"/>
      <c r="L7" s="53"/>
      <c r="M7" s="68"/>
      <c r="N7" s="151"/>
      <c r="O7" s="152"/>
      <c r="P7" s="152"/>
    </row>
    <row r="8" spans="1:16" s="86" customFormat="1" ht="12" customHeight="1" x14ac:dyDescent="0.25">
      <c r="A8" s="64" t="s">
        <v>111</v>
      </c>
      <c r="B8" s="322">
        <v>80403</v>
      </c>
      <c r="C8" s="153">
        <v>3.8999999999999998E-3</v>
      </c>
      <c r="D8" s="67"/>
      <c r="E8" s="323">
        <v>61627</v>
      </c>
      <c r="F8" s="154">
        <v>6.0000000000000001E-3</v>
      </c>
      <c r="G8" s="155"/>
      <c r="H8" s="323">
        <v>60030</v>
      </c>
      <c r="I8" s="154">
        <v>6.7000000000000002E-3</v>
      </c>
      <c r="J8" s="67"/>
      <c r="K8" s="67"/>
      <c r="L8" s="323">
        <v>61756</v>
      </c>
      <c r="M8" s="154">
        <v>7.1999999999999998E-3</v>
      </c>
      <c r="N8" s="67"/>
      <c r="O8" s="323">
        <v>63583</v>
      </c>
      <c r="P8" s="154">
        <v>8.6999999999999994E-3</v>
      </c>
    </row>
    <row r="9" spans="1:16" s="86" customFormat="1" ht="12" customHeight="1" x14ac:dyDescent="0.25">
      <c r="A9" s="64" t="s">
        <v>163</v>
      </c>
      <c r="B9" s="318">
        <v>17081</v>
      </c>
      <c r="C9" s="347">
        <v>1.37</v>
      </c>
      <c r="D9" s="51"/>
      <c r="E9" s="319">
        <v>15788</v>
      </c>
      <c r="F9" s="350">
        <v>1.63</v>
      </c>
      <c r="G9" s="155"/>
      <c r="H9" s="319">
        <v>15324</v>
      </c>
      <c r="I9" s="350">
        <v>1.89</v>
      </c>
      <c r="J9" s="51"/>
      <c r="K9" s="51"/>
      <c r="L9" s="319">
        <v>13666</v>
      </c>
      <c r="M9" s="350">
        <v>1.87</v>
      </c>
      <c r="N9" s="51"/>
      <c r="O9" s="319">
        <v>13857</v>
      </c>
      <c r="P9" s="350">
        <v>1.85</v>
      </c>
    </row>
    <row r="10" spans="1:16" s="86" customFormat="1" ht="25" customHeight="1" x14ac:dyDescent="0.25">
      <c r="A10" s="64" t="s">
        <v>340</v>
      </c>
      <c r="B10" s="318">
        <v>34109</v>
      </c>
      <c r="C10" s="347">
        <v>4.67</v>
      </c>
      <c r="D10" s="51"/>
      <c r="E10" s="319">
        <v>38846</v>
      </c>
      <c r="F10" s="350">
        <v>4.62</v>
      </c>
      <c r="G10" s="155"/>
      <c r="H10" s="319">
        <v>40816</v>
      </c>
      <c r="I10" s="350">
        <v>6.42</v>
      </c>
      <c r="J10" s="51"/>
      <c r="K10" s="51"/>
      <c r="L10" s="319">
        <v>38038</v>
      </c>
      <c r="M10" s="350">
        <v>5.99</v>
      </c>
      <c r="N10" s="51"/>
      <c r="O10" s="319">
        <v>28968</v>
      </c>
      <c r="P10" s="350">
        <v>6.63</v>
      </c>
    </row>
    <row r="11" spans="1:16" s="86" customFormat="1" ht="12" customHeight="1" x14ac:dyDescent="0.25">
      <c r="A11" s="64" t="s">
        <v>164</v>
      </c>
      <c r="B11" s="318">
        <v>12984</v>
      </c>
      <c r="C11" s="347">
        <v>2.69</v>
      </c>
      <c r="D11" s="51"/>
      <c r="E11" s="319">
        <v>11609</v>
      </c>
      <c r="F11" s="350">
        <v>3.25</v>
      </c>
      <c r="G11" s="155"/>
      <c r="H11" s="319">
        <v>10303</v>
      </c>
      <c r="I11" s="350">
        <v>4.0199999999999996</v>
      </c>
      <c r="J11" s="51"/>
      <c r="K11" s="51"/>
      <c r="L11" s="319">
        <v>10920</v>
      </c>
      <c r="M11" s="350">
        <v>4.3600000000000003</v>
      </c>
      <c r="N11" s="51"/>
      <c r="O11" s="319">
        <v>12670</v>
      </c>
      <c r="P11" s="350">
        <v>4.34</v>
      </c>
    </row>
    <row r="12" spans="1:16" s="86" customFormat="1" ht="12" customHeight="1" x14ac:dyDescent="0.25">
      <c r="A12" s="64" t="s">
        <v>165</v>
      </c>
      <c r="B12" s="338"/>
      <c r="C12" s="348"/>
      <c r="D12" s="70"/>
      <c r="E12" s="343"/>
      <c r="F12" s="351"/>
      <c r="G12" s="155"/>
      <c r="H12" s="343"/>
      <c r="I12" s="351"/>
      <c r="J12" s="70"/>
      <c r="K12" s="70"/>
      <c r="L12" s="343"/>
      <c r="M12" s="351"/>
      <c r="N12" s="70"/>
      <c r="O12" s="343"/>
      <c r="P12" s="351"/>
    </row>
    <row r="13" spans="1:16" s="86" customFormat="1" ht="12" customHeight="1" x14ac:dyDescent="0.25">
      <c r="A13" s="65" t="s">
        <v>166</v>
      </c>
      <c r="B13" s="318">
        <v>31720</v>
      </c>
      <c r="C13" s="347">
        <v>3.02</v>
      </c>
      <c r="D13" s="51"/>
      <c r="E13" s="319">
        <v>29690</v>
      </c>
      <c r="F13" s="350">
        <v>3.36</v>
      </c>
      <c r="G13" s="157"/>
      <c r="H13" s="319">
        <v>29285</v>
      </c>
      <c r="I13" s="350">
        <v>2.75</v>
      </c>
      <c r="J13" s="158" t="s">
        <v>167</v>
      </c>
      <c r="K13" s="51"/>
      <c r="L13" s="319">
        <v>29492</v>
      </c>
      <c r="M13" s="350">
        <v>3.86</v>
      </c>
      <c r="N13" s="51"/>
      <c r="O13" s="319">
        <v>28177</v>
      </c>
      <c r="P13" s="350">
        <v>3.85</v>
      </c>
    </row>
    <row r="14" spans="1:16" s="86" customFormat="1" ht="12" customHeight="1" x14ac:dyDescent="0.25">
      <c r="A14" s="73" t="s">
        <v>168</v>
      </c>
      <c r="B14" s="324">
        <v>11170</v>
      </c>
      <c r="C14" s="349">
        <v>2.5499999999999998</v>
      </c>
      <c r="D14" s="75"/>
      <c r="E14" s="325">
        <v>11418</v>
      </c>
      <c r="F14" s="352">
        <v>2.7</v>
      </c>
      <c r="G14" s="161"/>
      <c r="H14" s="325">
        <v>11247</v>
      </c>
      <c r="I14" s="352">
        <v>2.97</v>
      </c>
      <c r="J14" s="162"/>
      <c r="K14" s="75"/>
      <c r="L14" s="325">
        <v>9961</v>
      </c>
      <c r="M14" s="352">
        <v>3.29</v>
      </c>
      <c r="N14" s="75"/>
      <c r="O14" s="325">
        <v>10511</v>
      </c>
      <c r="P14" s="352">
        <v>3.32</v>
      </c>
    </row>
    <row r="15" spans="1:16" s="86" customFormat="1" ht="12" customHeight="1" x14ac:dyDescent="0.25">
      <c r="A15" s="79" t="s">
        <v>169</v>
      </c>
      <c r="B15" s="318">
        <v>42890</v>
      </c>
      <c r="C15" s="347">
        <v>2.89</v>
      </c>
      <c r="D15" s="51"/>
      <c r="E15" s="319">
        <v>41108</v>
      </c>
      <c r="F15" s="350">
        <v>3.18</v>
      </c>
      <c r="G15" s="163"/>
      <c r="H15" s="319">
        <v>40532</v>
      </c>
      <c r="I15" s="350">
        <v>2.81</v>
      </c>
      <c r="J15" s="158" t="s">
        <v>167</v>
      </c>
      <c r="K15" s="51"/>
      <c r="L15" s="319">
        <v>39453</v>
      </c>
      <c r="M15" s="350">
        <v>3.71</v>
      </c>
      <c r="N15" s="51"/>
      <c r="O15" s="319">
        <v>38688</v>
      </c>
      <c r="P15" s="350">
        <v>3.7</v>
      </c>
    </row>
    <row r="16" spans="1:16" s="86" customFormat="1" ht="12" customHeight="1" x14ac:dyDescent="0.25">
      <c r="A16" s="64" t="s">
        <v>170</v>
      </c>
      <c r="B16" s="338"/>
      <c r="C16" s="348"/>
      <c r="D16" s="70"/>
      <c r="E16" s="343"/>
      <c r="F16" s="351"/>
      <c r="G16" s="155"/>
      <c r="H16" s="343"/>
      <c r="I16" s="351"/>
      <c r="J16" s="164"/>
      <c r="K16" s="70"/>
      <c r="L16" s="343"/>
      <c r="M16" s="351"/>
      <c r="N16" s="70"/>
      <c r="O16" s="343"/>
      <c r="P16" s="351"/>
    </row>
    <row r="17" spans="1:16" s="86" customFormat="1" ht="12" customHeight="1" x14ac:dyDescent="0.25">
      <c r="A17" s="65" t="s">
        <v>171</v>
      </c>
      <c r="B17" s="318">
        <v>23175</v>
      </c>
      <c r="C17" s="347">
        <v>1.87</v>
      </c>
      <c r="D17" s="51"/>
      <c r="E17" s="319">
        <v>18444</v>
      </c>
      <c r="F17" s="350">
        <v>2.08</v>
      </c>
      <c r="G17" s="157"/>
      <c r="H17" s="319">
        <v>19315</v>
      </c>
      <c r="I17" s="350">
        <v>2.11</v>
      </c>
      <c r="J17" s="165"/>
      <c r="K17" s="51"/>
      <c r="L17" s="319">
        <v>18870</v>
      </c>
      <c r="M17" s="350">
        <v>2.19</v>
      </c>
      <c r="N17" s="51"/>
      <c r="O17" s="319">
        <v>23597</v>
      </c>
      <c r="P17" s="350">
        <v>2.2200000000000002</v>
      </c>
    </row>
    <row r="18" spans="1:16" s="86" customFormat="1" ht="12" customHeight="1" x14ac:dyDescent="0.25">
      <c r="A18" s="65" t="s">
        <v>172</v>
      </c>
      <c r="B18" s="318">
        <v>69046</v>
      </c>
      <c r="C18" s="347">
        <v>2.3199999999999998</v>
      </c>
      <c r="D18" s="51"/>
      <c r="E18" s="319">
        <v>67494</v>
      </c>
      <c r="F18" s="350">
        <v>2.36</v>
      </c>
      <c r="G18" s="157"/>
      <c r="H18" s="319">
        <v>67235</v>
      </c>
      <c r="I18" s="350">
        <v>2.4900000000000002</v>
      </c>
      <c r="J18" s="165"/>
      <c r="K18" s="51"/>
      <c r="L18" s="319">
        <v>66445</v>
      </c>
      <c r="M18" s="350">
        <v>2.58</v>
      </c>
      <c r="N18" s="51"/>
      <c r="O18" s="319">
        <v>64867</v>
      </c>
      <c r="P18" s="350">
        <v>2.63</v>
      </c>
    </row>
    <row r="19" spans="1:16" s="86" customFormat="1" ht="12" customHeight="1" x14ac:dyDescent="0.25">
      <c r="A19" s="65" t="s">
        <v>341</v>
      </c>
      <c r="B19" s="318">
        <v>1033</v>
      </c>
      <c r="C19" s="347">
        <v>3.06</v>
      </c>
      <c r="D19" s="51"/>
      <c r="E19" s="319">
        <v>1134</v>
      </c>
      <c r="F19" s="350">
        <v>3.03</v>
      </c>
      <c r="G19" s="157"/>
      <c r="H19" s="319">
        <v>1217</v>
      </c>
      <c r="I19" s="350">
        <v>3.05</v>
      </c>
      <c r="J19" s="165"/>
      <c r="K19" s="51"/>
      <c r="L19" s="319">
        <v>1735</v>
      </c>
      <c r="M19" s="350">
        <v>2.89</v>
      </c>
      <c r="N19" s="51"/>
      <c r="O19" s="319">
        <v>2206</v>
      </c>
      <c r="P19" s="350">
        <v>2.71</v>
      </c>
    </row>
    <row r="20" spans="1:16" s="86" customFormat="1" ht="12" customHeight="1" x14ac:dyDescent="0.25">
      <c r="A20" s="65" t="s">
        <v>342</v>
      </c>
      <c r="B20" s="318">
        <v>36375</v>
      </c>
      <c r="C20" s="347">
        <v>0.95</v>
      </c>
      <c r="D20" s="51"/>
      <c r="E20" s="319">
        <v>35242</v>
      </c>
      <c r="F20" s="350">
        <v>1.64</v>
      </c>
      <c r="G20" s="157"/>
      <c r="H20" s="319">
        <v>33729</v>
      </c>
      <c r="I20" s="350">
        <v>1.75</v>
      </c>
      <c r="J20" s="165"/>
      <c r="K20" s="51"/>
      <c r="L20" s="319">
        <v>30770</v>
      </c>
      <c r="M20" s="350">
        <v>2.04</v>
      </c>
      <c r="N20" s="51"/>
      <c r="O20" s="319">
        <v>28647</v>
      </c>
      <c r="P20" s="350">
        <v>2.13</v>
      </c>
    </row>
    <row r="21" spans="1:16" s="86" customFormat="1" ht="12" customHeight="1" x14ac:dyDescent="0.25">
      <c r="A21" s="73" t="s">
        <v>343</v>
      </c>
      <c r="B21" s="324">
        <v>6840</v>
      </c>
      <c r="C21" s="349">
        <v>2.36</v>
      </c>
      <c r="D21" s="75"/>
      <c r="E21" s="325">
        <v>6695</v>
      </c>
      <c r="F21" s="352">
        <v>2.41</v>
      </c>
      <c r="G21" s="161"/>
      <c r="H21" s="325">
        <v>5653</v>
      </c>
      <c r="I21" s="352">
        <v>2.8</v>
      </c>
      <c r="J21" s="162"/>
      <c r="K21" s="75"/>
      <c r="L21" s="325">
        <v>5764</v>
      </c>
      <c r="M21" s="352">
        <v>2.72</v>
      </c>
      <c r="N21" s="75"/>
      <c r="O21" s="325">
        <v>5102</v>
      </c>
      <c r="P21" s="352">
        <v>2.91</v>
      </c>
    </row>
    <row r="22" spans="1:16" s="86" customFormat="1" ht="12" customHeight="1" x14ac:dyDescent="0.25">
      <c r="A22" s="166" t="s">
        <v>344</v>
      </c>
      <c r="B22" s="324">
        <v>136469</v>
      </c>
      <c r="C22" s="349">
        <v>1.88</v>
      </c>
      <c r="D22" s="76"/>
      <c r="E22" s="325">
        <v>129009</v>
      </c>
      <c r="F22" s="352">
        <v>2.13</v>
      </c>
      <c r="G22" s="167"/>
      <c r="H22" s="325">
        <v>127149</v>
      </c>
      <c r="I22" s="352">
        <v>2.25</v>
      </c>
      <c r="J22" s="168"/>
      <c r="K22" s="76"/>
      <c r="L22" s="325">
        <v>123584</v>
      </c>
      <c r="M22" s="352">
        <v>2.4</v>
      </c>
      <c r="N22" s="76"/>
      <c r="O22" s="325">
        <v>124419</v>
      </c>
      <c r="P22" s="352">
        <v>2.4500000000000002</v>
      </c>
    </row>
    <row r="23" spans="1:16" s="86" customFormat="1" ht="12" customHeight="1" x14ac:dyDescent="0.25">
      <c r="A23" s="79" t="s">
        <v>345</v>
      </c>
      <c r="B23" s="322">
        <v>323936</v>
      </c>
      <c r="C23" s="153">
        <v>1.95E-2</v>
      </c>
      <c r="D23" s="68"/>
      <c r="E23" s="323">
        <v>297987</v>
      </c>
      <c r="F23" s="154">
        <v>2.3E-2</v>
      </c>
      <c r="G23" s="163"/>
      <c r="H23" s="323">
        <v>294154</v>
      </c>
      <c r="I23" s="154">
        <v>2.63E-2</v>
      </c>
      <c r="J23" s="169" t="s">
        <v>167</v>
      </c>
      <c r="K23" s="70"/>
      <c r="L23" s="323">
        <v>287417</v>
      </c>
      <c r="M23" s="154">
        <v>2.7400000000000001E-2</v>
      </c>
      <c r="N23" s="70"/>
      <c r="O23" s="323">
        <v>282185</v>
      </c>
      <c r="P23" s="154">
        <v>2.75E-2</v>
      </c>
    </row>
    <row r="24" spans="1:16" s="86" customFormat="1" ht="12" customHeight="1" x14ac:dyDescent="0.25">
      <c r="A24" s="88" t="s">
        <v>173</v>
      </c>
      <c r="B24" s="324">
        <v>61342</v>
      </c>
      <c r="C24" s="74"/>
      <c r="D24" s="75"/>
      <c r="E24" s="325">
        <v>56354</v>
      </c>
      <c r="F24" s="75"/>
      <c r="G24" s="170"/>
      <c r="H24" s="325">
        <v>56525</v>
      </c>
      <c r="I24" s="75"/>
      <c r="J24" s="162"/>
      <c r="K24" s="75"/>
      <c r="L24" s="325">
        <v>54967</v>
      </c>
      <c r="M24" s="75"/>
      <c r="N24" s="75"/>
      <c r="O24" s="325">
        <v>53980</v>
      </c>
      <c r="P24" s="75"/>
    </row>
    <row r="25" spans="1:16" s="86" customFormat="1" ht="12" customHeight="1" x14ac:dyDescent="0.25">
      <c r="A25" s="166" t="s">
        <v>174</v>
      </c>
      <c r="B25" s="314">
        <v>385278</v>
      </c>
      <c r="C25" s="129"/>
      <c r="D25" s="131"/>
      <c r="E25" s="315">
        <v>354341</v>
      </c>
      <c r="F25" s="131"/>
      <c r="G25" s="167"/>
      <c r="H25" s="315">
        <v>350679</v>
      </c>
      <c r="I25" s="131"/>
      <c r="J25" s="171"/>
      <c r="K25" s="131"/>
      <c r="L25" s="315">
        <v>342384</v>
      </c>
      <c r="M25" s="131"/>
      <c r="N25" s="131"/>
      <c r="O25" s="315">
        <v>336165</v>
      </c>
      <c r="P25" s="131"/>
    </row>
    <row r="26" spans="1:16" s="86" customFormat="1" ht="5.15" customHeight="1" x14ac:dyDescent="0.25">
      <c r="A26" s="52"/>
      <c r="B26" s="72"/>
      <c r="C26" s="72"/>
      <c r="D26" s="51"/>
      <c r="E26" s="51"/>
      <c r="F26" s="52"/>
      <c r="G26" s="70"/>
      <c r="H26" s="70"/>
      <c r="I26" s="70"/>
      <c r="J26" s="164"/>
      <c r="K26" s="70"/>
      <c r="L26" s="70"/>
      <c r="M26" s="70"/>
      <c r="N26" s="70"/>
      <c r="O26" s="70"/>
      <c r="P26" s="70"/>
    </row>
    <row r="27" spans="1:16" s="86" customFormat="1" ht="12" customHeight="1" x14ac:dyDescent="0.25">
      <c r="A27" s="147" t="s">
        <v>175</v>
      </c>
      <c r="B27" s="72"/>
      <c r="C27" s="72"/>
      <c r="D27" s="51"/>
      <c r="E27" s="51"/>
      <c r="F27" s="150"/>
      <c r="G27" s="70"/>
      <c r="H27" s="70"/>
      <c r="I27" s="70"/>
      <c r="J27" s="164"/>
      <c r="K27" s="70"/>
      <c r="L27" s="70"/>
      <c r="M27" s="70"/>
      <c r="N27" s="70"/>
      <c r="O27" s="70"/>
      <c r="P27" s="70"/>
    </row>
    <row r="28" spans="1:16" s="86" customFormat="1" ht="12" customHeight="1" x14ac:dyDescent="0.25">
      <c r="A28" s="86" t="s">
        <v>176</v>
      </c>
      <c r="B28" s="72"/>
      <c r="C28" s="72"/>
      <c r="D28" s="51"/>
      <c r="E28" s="51"/>
      <c r="F28" s="63"/>
      <c r="G28" s="70"/>
      <c r="H28" s="70"/>
      <c r="I28" s="70"/>
      <c r="J28" s="164"/>
      <c r="K28" s="70"/>
      <c r="L28" s="70"/>
      <c r="M28" s="70"/>
      <c r="N28" s="70"/>
      <c r="O28" s="70"/>
      <c r="P28" s="70"/>
    </row>
    <row r="29" spans="1:16" s="86" customFormat="1" ht="12" customHeight="1" x14ac:dyDescent="0.25">
      <c r="A29" s="64" t="s">
        <v>177</v>
      </c>
      <c r="B29" s="66"/>
      <c r="C29" s="148"/>
      <c r="D29" s="67"/>
      <c r="E29" s="154"/>
      <c r="F29" s="155"/>
      <c r="G29" s="67"/>
      <c r="H29" s="67"/>
      <c r="I29" s="67"/>
      <c r="J29" s="172"/>
      <c r="K29" s="67"/>
      <c r="L29" s="156"/>
      <c r="M29" s="67"/>
      <c r="N29" s="67"/>
      <c r="O29" s="156"/>
      <c r="P29" s="156"/>
    </row>
    <row r="30" spans="1:16" s="86" customFormat="1" ht="12" customHeight="1" x14ac:dyDescent="0.25">
      <c r="A30" s="65" t="s">
        <v>166</v>
      </c>
      <c r="B30" s="322">
        <v>99915</v>
      </c>
      <c r="C30" s="153">
        <v>6.8999999999999999E-3</v>
      </c>
      <c r="D30" s="67"/>
      <c r="E30" s="323">
        <v>87162</v>
      </c>
      <c r="F30" s="154">
        <v>9.7999999999999997E-3</v>
      </c>
      <c r="G30" s="155"/>
      <c r="H30" s="323">
        <v>82663</v>
      </c>
      <c r="I30" s="154">
        <v>1.2800000000000001E-2</v>
      </c>
      <c r="J30" s="172"/>
      <c r="K30" s="67"/>
      <c r="L30" s="323">
        <v>74180</v>
      </c>
      <c r="M30" s="154">
        <v>1.3599999999999999E-2</v>
      </c>
      <c r="N30" s="67"/>
      <c r="O30" s="323">
        <v>70562</v>
      </c>
      <c r="P30" s="154">
        <v>1.29E-2</v>
      </c>
    </row>
    <row r="31" spans="1:16" s="86" customFormat="1" ht="12" customHeight="1" x14ac:dyDescent="0.25">
      <c r="A31" s="73" t="s">
        <v>168</v>
      </c>
      <c r="B31" s="324">
        <v>97717</v>
      </c>
      <c r="C31" s="349">
        <v>0.28999999999999998</v>
      </c>
      <c r="D31" s="75"/>
      <c r="E31" s="325">
        <v>95262</v>
      </c>
      <c r="F31" s="352">
        <v>0.49</v>
      </c>
      <c r="G31" s="161"/>
      <c r="H31" s="325">
        <v>94738</v>
      </c>
      <c r="I31" s="352">
        <v>0.71</v>
      </c>
      <c r="J31" s="162"/>
      <c r="K31" s="75"/>
      <c r="L31" s="325">
        <v>93365</v>
      </c>
      <c r="M31" s="352">
        <v>0.78</v>
      </c>
      <c r="N31" s="75"/>
      <c r="O31" s="325">
        <v>89317</v>
      </c>
      <c r="P31" s="352">
        <v>0.76</v>
      </c>
    </row>
    <row r="32" spans="1:16" s="86" customFormat="1" ht="12" customHeight="1" x14ac:dyDescent="0.25">
      <c r="A32" s="79" t="s">
        <v>178</v>
      </c>
      <c r="B32" s="318">
        <v>197632</v>
      </c>
      <c r="C32" s="347">
        <v>0.49</v>
      </c>
      <c r="D32" s="51"/>
      <c r="E32" s="319">
        <v>182424</v>
      </c>
      <c r="F32" s="350">
        <v>0.73</v>
      </c>
      <c r="G32" s="163"/>
      <c r="H32" s="319">
        <v>177401</v>
      </c>
      <c r="I32" s="350">
        <v>0.98</v>
      </c>
      <c r="J32" s="165"/>
      <c r="K32" s="51"/>
      <c r="L32" s="319">
        <v>167545</v>
      </c>
      <c r="M32" s="350">
        <v>1.04</v>
      </c>
      <c r="N32" s="51"/>
      <c r="O32" s="319">
        <v>159879</v>
      </c>
      <c r="P32" s="350">
        <v>0.99</v>
      </c>
    </row>
    <row r="33" spans="1:16" s="86" customFormat="1" ht="25" customHeight="1" x14ac:dyDescent="0.25">
      <c r="A33" s="64" t="s">
        <v>346</v>
      </c>
      <c r="B33" s="318">
        <v>13919</v>
      </c>
      <c r="C33" s="347">
        <v>7.96</v>
      </c>
      <c r="D33" s="51"/>
      <c r="E33" s="319">
        <v>12668</v>
      </c>
      <c r="F33" s="350">
        <v>9.11</v>
      </c>
      <c r="G33" s="155"/>
      <c r="H33" s="319">
        <v>13432</v>
      </c>
      <c r="I33" s="350">
        <v>13.08</v>
      </c>
      <c r="J33" s="165"/>
      <c r="K33" s="51"/>
      <c r="L33" s="319">
        <v>11809</v>
      </c>
      <c r="M33" s="350">
        <v>12.64</v>
      </c>
      <c r="N33" s="51"/>
      <c r="O33" s="319">
        <v>11922</v>
      </c>
      <c r="P33" s="350">
        <v>11.26</v>
      </c>
    </row>
    <row r="34" spans="1:16" s="86" customFormat="1" ht="12" customHeight="1" x14ac:dyDescent="0.25">
      <c r="A34" s="64" t="s">
        <v>126</v>
      </c>
      <c r="B34" s="318">
        <v>1626</v>
      </c>
      <c r="C34" s="347">
        <v>1.61</v>
      </c>
      <c r="D34" s="51"/>
      <c r="E34" s="319">
        <v>1504</v>
      </c>
      <c r="F34" s="350">
        <v>2.25</v>
      </c>
      <c r="G34" s="155"/>
      <c r="H34" s="319">
        <v>1371</v>
      </c>
      <c r="I34" s="350">
        <v>2.33</v>
      </c>
      <c r="J34" s="165"/>
      <c r="K34" s="51"/>
      <c r="L34" s="319">
        <v>1735</v>
      </c>
      <c r="M34" s="350">
        <v>2.4700000000000002</v>
      </c>
      <c r="N34" s="51"/>
      <c r="O34" s="319">
        <v>1305</v>
      </c>
      <c r="P34" s="350">
        <v>2.25</v>
      </c>
    </row>
    <row r="35" spans="1:16" s="86" customFormat="1" ht="12" customHeight="1" x14ac:dyDescent="0.25">
      <c r="A35" s="64" t="s">
        <v>129</v>
      </c>
      <c r="B35" s="318">
        <v>719</v>
      </c>
      <c r="C35" s="347">
        <v>2.27</v>
      </c>
      <c r="D35" s="51"/>
      <c r="E35" s="319">
        <v>709</v>
      </c>
      <c r="F35" s="350">
        <v>2.83</v>
      </c>
      <c r="G35" s="155"/>
      <c r="H35" s="319">
        <v>1148</v>
      </c>
      <c r="I35" s="350">
        <v>3.24</v>
      </c>
      <c r="J35" s="165"/>
      <c r="K35" s="51"/>
      <c r="L35" s="319">
        <v>2455</v>
      </c>
      <c r="M35" s="350">
        <v>3.36</v>
      </c>
      <c r="N35" s="51"/>
      <c r="O35" s="319">
        <v>3305</v>
      </c>
      <c r="P35" s="350">
        <v>2.87</v>
      </c>
    </row>
    <row r="36" spans="1:16" s="86" customFormat="1" ht="12" customHeight="1" x14ac:dyDescent="0.25">
      <c r="A36" s="64" t="s">
        <v>128</v>
      </c>
      <c r="B36" s="318">
        <v>1581</v>
      </c>
      <c r="C36" s="347">
        <v>1.56</v>
      </c>
      <c r="D36" s="51"/>
      <c r="E36" s="319">
        <v>1792</v>
      </c>
      <c r="F36" s="350">
        <v>1.66</v>
      </c>
      <c r="G36" s="155"/>
      <c r="H36" s="319">
        <v>3796</v>
      </c>
      <c r="I36" s="350">
        <v>2.2599999999999998</v>
      </c>
      <c r="J36" s="165"/>
      <c r="K36" s="51"/>
      <c r="L36" s="319">
        <v>2957</v>
      </c>
      <c r="M36" s="350">
        <v>2.4300000000000002</v>
      </c>
      <c r="N36" s="51"/>
      <c r="O36" s="319">
        <v>1377</v>
      </c>
      <c r="P36" s="350">
        <v>2.44</v>
      </c>
    </row>
    <row r="37" spans="1:16" s="86" customFormat="1" ht="12" customHeight="1" x14ac:dyDescent="0.25">
      <c r="A37" s="64" t="s">
        <v>127</v>
      </c>
      <c r="B37" s="318">
        <v>16386</v>
      </c>
      <c r="C37" s="347">
        <v>0.73</v>
      </c>
      <c r="D37" s="51"/>
      <c r="E37" s="319">
        <v>15178</v>
      </c>
      <c r="F37" s="350">
        <v>1.07</v>
      </c>
      <c r="G37" s="155"/>
      <c r="H37" s="319">
        <v>15440</v>
      </c>
      <c r="I37" s="350">
        <v>1.52</v>
      </c>
      <c r="J37" s="165"/>
      <c r="K37" s="51"/>
      <c r="L37" s="319">
        <v>15666</v>
      </c>
      <c r="M37" s="350">
        <v>1.76</v>
      </c>
      <c r="N37" s="51"/>
      <c r="O37" s="319">
        <v>16108</v>
      </c>
      <c r="P37" s="350">
        <v>1.76</v>
      </c>
    </row>
    <row r="38" spans="1:16" s="86" customFormat="1" ht="12" customHeight="1" x14ac:dyDescent="0.25">
      <c r="A38" s="84" t="s">
        <v>132</v>
      </c>
      <c r="B38" s="324">
        <v>27231</v>
      </c>
      <c r="C38" s="349">
        <v>2.83</v>
      </c>
      <c r="D38" s="75"/>
      <c r="E38" s="325">
        <v>28117</v>
      </c>
      <c r="F38" s="352">
        <v>3.09</v>
      </c>
      <c r="G38" s="170"/>
      <c r="H38" s="325">
        <v>28386</v>
      </c>
      <c r="I38" s="352">
        <v>3.24</v>
      </c>
      <c r="J38" s="162"/>
      <c r="K38" s="75"/>
      <c r="L38" s="325">
        <v>27681</v>
      </c>
      <c r="M38" s="352">
        <v>3.45</v>
      </c>
      <c r="N38" s="75"/>
      <c r="O38" s="325">
        <v>28254</v>
      </c>
      <c r="P38" s="352">
        <v>3.52</v>
      </c>
    </row>
    <row r="39" spans="1:16" s="86" customFormat="1" ht="12" customHeight="1" x14ac:dyDescent="0.25">
      <c r="A39" s="79" t="s">
        <v>179</v>
      </c>
      <c r="B39" s="322">
        <v>259094</v>
      </c>
      <c r="C39" s="153">
        <v>1.17E-2</v>
      </c>
      <c r="D39" s="68"/>
      <c r="E39" s="323">
        <v>242392</v>
      </c>
      <c r="F39" s="154">
        <v>1.4800000000000001E-2</v>
      </c>
      <c r="G39" s="163"/>
      <c r="H39" s="323">
        <v>240974</v>
      </c>
      <c r="I39" s="154">
        <v>1.9900000000000001E-2</v>
      </c>
      <c r="J39" s="173"/>
      <c r="K39" s="70"/>
      <c r="L39" s="323">
        <v>229848</v>
      </c>
      <c r="M39" s="154">
        <v>2.0299999999999999E-2</v>
      </c>
      <c r="N39" s="70"/>
      <c r="O39" s="323">
        <v>222150</v>
      </c>
      <c r="P39" s="154">
        <v>1.9599999999999999E-2</v>
      </c>
    </row>
    <row r="40" spans="1:16" s="86" customFormat="1" ht="12" customHeight="1" x14ac:dyDescent="0.25">
      <c r="A40" s="86" t="s">
        <v>180</v>
      </c>
      <c r="B40" s="318">
        <v>60577</v>
      </c>
      <c r="C40" s="50"/>
      <c r="D40" s="51"/>
      <c r="E40" s="319">
        <v>49632</v>
      </c>
      <c r="F40" s="51"/>
      <c r="G40" s="63"/>
      <c r="H40" s="319">
        <v>49027</v>
      </c>
      <c r="I40" s="156"/>
      <c r="J40" s="165"/>
      <c r="K40" s="51"/>
      <c r="L40" s="319">
        <v>52956</v>
      </c>
      <c r="M40" s="156"/>
      <c r="N40" s="51"/>
      <c r="O40" s="319">
        <v>54583</v>
      </c>
      <c r="P40" s="51"/>
    </row>
    <row r="41" spans="1:16" s="86" customFormat="1" ht="12" customHeight="1" x14ac:dyDescent="0.25">
      <c r="A41" s="86" t="s">
        <v>181</v>
      </c>
      <c r="B41" s="318">
        <v>24229</v>
      </c>
      <c r="C41" s="50"/>
      <c r="D41" s="51"/>
      <c r="E41" s="319">
        <v>20681</v>
      </c>
      <c r="F41" s="51"/>
      <c r="G41" s="63"/>
      <c r="H41" s="319">
        <v>19280</v>
      </c>
      <c r="I41" s="156"/>
      <c r="J41" s="165"/>
      <c r="K41" s="51"/>
      <c r="L41" s="319">
        <v>18362</v>
      </c>
      <c r="M41" s="156"/>
      <c r="N41" s="51"/>
      <c r="O41" s="319">
        <v>18628</v>
      </c>
      <c r="P41" s="51"/>
    </row>
    <row r="42" spans="1:16" s="86" customFormat="1" ht="12" customHeight="1" x14ac:dyDescent="0.25">
      <c r="A42" s="86" t="s">
        <v>182</v>
      </c>
      <c r="B42" s="318">
        <v>41206</v>
      </c>
      <c r="C42" s="50"/>
      <c r="D42" s="51"/>
      <c r="E42" s="319">
        <v>41384</v>
      </c>
      <c r="F42" s="51"/>
      <c r="G42" s="63"/>
      <c r="H42" s="319">
        <v>41139</v>
      </c>
      <c r="I42" s="156"/>
      <c r="J42" s="165"/>
      <c r="K42" s="51"/>
      <c r="L42" s="319">
        <v>41029</v>
      </c>
      <c r="M42" s="156"/>
      <c r="N42" s="51"/>
      <c r="O42" s="319">
        <v>40628</v>
      </c>
      <c r="P42" s="51"/>
    </row>
    <row r="43" spans="1:16" s="86" customFormat="1" ht="12" customHeight="1" x14ac:dyDescent="0.25">
      <c r="A43" s="88" t="s">
        <v>183</v>
      </c>
      <c r="B43" s="324">
        <v>172</v>
      </c>
      <c r="C43" s="74"/>
      <c r="D43" s="75"/>
      <c r="E43" s="325">
        <v>252</v>
      </c>
      <c r="F43" s="75"/>
      <c r="G43" s="174"/>
      <c r="H43" s="325">
        <v>259</v>
      </c>
      <c r="I43" s="175"/>
      <c r="J43" s="162"/>
      <c r="K43" s="75"/>
      <c r="L43" s="325">
        <v>189</v>
      </c>
      <c r="M43" s="175"/>
      <c r="N43" s="75"/>
      <c r="O43" s="325">
        <v>176</v>
      </c>
      <c r="P43" s="75"/>
    </row>
    <row r="44" spans="1:16" s="86" customFormat="1" ht="12" customHeight="1" x14ac:dyDescent="0.25">
      <c r="A44" s="166" t="s">
        <v>184</v>
      </c>
      <c r="B44" s="314">
        <v>385278</v>
      </c>
      <c r="C44" s="129"/>
      <c r="D44" s="131"/>
      <c r="E44" s="315">
        <v>354341</v>
      </c>
      <c r="F44" s="131"/>
      <c r="G44" s="167"/>
      <c r="H44" s="315">
        <v>350679</v>
      </c>
      <c r="I44" s="175"/>
      <c r="J44" s="171"/>
      <c r="K44" s="131"/>
      <c r="L44" s="315">
        <v>342384</v>
      </c>
      <c r="M44" s="175"/>
      <c r="N44" s="131"/>
      <c r="O44" s="315">
        <v>336165</v>
      </c>
      <c r="P44" s="131"/>
    </row>
    <row r="45" spans="1:16" s="86" customFormat="1" ht="12" customHeight="1" x14ac:dyDescent="0.25">
      <c r="A45" s="86" t="s">
        <v>185</v>
      </c>
      <c r="B45" s="148"/>
      <c r="C45" s="153">
        <v>1.01E-2</v>
      </c>
      <c r="D45" s="154"/>
      <c r="E45" s="154"/>
      <c r="F45" s="154">
        <v>1.09E-2</v>
      </c>
      <c r="G45" s="63"/>
      <c r="H45" s="156"/>
      <c r="I45" s="154">
        <v>9.9000000000000008E-3</v>
      </c>
      <c r="J45" s="169" t="s">
        <v>167</v>
      </c>
      <c r="K45" s="156"/>
      <c r="L45" s="156"/>
      <c r="M45" s="154">
        <v>1.12E-2</v>
      </c>
      <c r="N45" s="156"/>
      <c r="O45" s="156"/>
      <c r="P45" s="154">
        <v>1.2E-2</v>
      </c>
    </row>
    <row r="46" spans="1:16" s="86" customFormat="1" ht="12" customHeight="1" x14ac:dyDescent="0.25">
      <c r="A46" s="88" t="s">
        <v>347</v>
      </c>
      <c r="B46" s="176"/>
      <c r="C46" s="159">
        <v>1.01E-2</v>
      </c>
      <c r="D46" s="160"/>
      <c r="E46" s="160"/>
      <c r="F46" s="160">
        <v>1.09E-2</v>
      </c>
      <c r="G46" s="174"/>
      <c r="H46" s="175"/>
      <c r="I46" s="160">
        <v>0.01</v>
      </c>
      <c r="J46" s="122" t="s">
        <v>167</v>
      </c>
      <c r="K46" s="175"/>
      <c r="L46" s="175"/>
      <c r="M46" s="160">
        <v>1.12E-2</v>
      </c>
      <c r="N46" s="175"/>
      <c r="O46" s="175"/>
      <c r="P46" s="160">
        <v>1.2E-2</v>
      </c>
    </row>
    <row r="47" spans="1:16" s="86" customFormat="1" ht="48" customHeight="1" x14ac:dyDescent="0.2">
      <c r="A47" s="387" t="s">
        <v>384</v>
      </c>
      <c r="B47" s="386"/>
      <c r="C47" s="386"/>
      <c r="D47" s="386"/>
      <c r="E47" s="386"/>
      <c r="F47" s="386"/>
      <c r="G47" s="386"/>
      <c r="H47" s="386"/>
      <c r="I47" s="386"/>
      <c r="J47" s="398"/>
      <c r="K47" s="386"/>
      <c r="L47" s="386"/>
      <c r="M47" s="386"/>
      <c r="N47" s="386"/>
      <c r="O47" s="386"/>
      <c r="P47" s="386"/>
    </row>
    <row r="48" spans="1:16" s="86" customFormat="1" ht="37" customHeight="1" x14ac:dyDescent="0.2">
      <c r="A48" s="386" t="s">
        <v>385</v>
      </c>
      <c r="B48" s="386"/>
      <c r="C48" s="386"/>
      <c r="D48" s="386"/>
      <c r="E48" s="386"/>
      <c r="F48" s="386"/>
      <c r="G48" s="386"/>
      <c r="H48" s="386"/>
      <c r="I48" s="386"/>
      <c r="J48" s="403"/>
      <c r="K48" s="386"/>
      <c r="L48" s="386"/>
      <c r="M48" s="386"/>
      <c r="N48" s="386"/>
      <c r="O48" s="386"/>
      <c r="P48" s="386"/>
    </row>
    <row r="49" spans="1:16" s="86" customFormat="1" ht="12" customHeight="1" x14ac:dyDescent="0.2">
      <c r="A49" s="387" t="s">
        <v>386</v>
      </c>
      <c r="B49" s="386"/>
      <c r="C49" s="386"/>
      <c r="D49" s="386"/>
      <c r="E49" s="386"/>
      <c r="F49" s="386"/>
      <c r="G49" s="386"/>
      <c r="H49" s="386"/>
      <c r="I49" s="386"/>
      <c r="J49" s="398"/>
      <c r="K49" s="386"/>
      <c r="L49" s="386"/>
      <c r="M49" s="386"/>
      <c r="N49" s="386"/>
      <c r="O49" s="386"/>
      <c r="P49" s="386"/>
    </row>
    <row r="50" spans="1:16" s="86" customFormat="1" ht="12" customHeight="1" x14ac:dyDescent="0.2">
      <c r="A50" s="387" t="s">
        <v>387</v>
      </c>
      <c r="B50" s="403"/>
      <c r="C50" s="403"/>
      <c r="D50" s="403"/>
      <c r="E50" s="403"/>
      <c r="F50" s="403"/>
      <c r="G50" s="403"/>
      <c r="H50" s="403"/>
      <c r="I50" s="403"/>
      <c r="J50" s="398"/>
      <c r="K50" s="403"/>
      <c r="L50" s="403"/>
      <c r="M50" s="403"/>
      <c r="N50" s="403"/>
      <c r="O50" s="403"/>
      <c r="P50" s="386"/>
    </row>
  </sheetData>
  <mergeCells count="25">
    <mergeCell ref="D4:D5"/>
    <mergeCell ref="E4:E5"/>
    <mergeCell ref="F4:F5"/>
    <mergeCell ref="L1:P2"/>
    <mergeCell ref="B3:C3"/>
    <mergeCell ref="E3:F3"/>
    <mergeCell ref="H3:I3"/>
    <mergeCell ref="L3:M3"/>
    <mergeCell ref="O3:P3"/>
    <mergeCell ref="A47:P47"/>
    <mergeCell ref="A48:P48"/>
    <mergeCell ref="A49:P49"/>
    <mergeCell ref="A50:P50"/>
    <mergeCell ref="L4:L5"/>
    <mergeCell ref="M4:M5"/>
    <mergeCell ref="N4:N5"/>
    <mergeCell ref="O4:O5"/>
    <mergeCell ref="P4:P5"/>
    <mergeCell ref="G4:G5"/>
    <mergeCell ref="H4:H5"/>
    <mergeCell ref="I4:I5"/>
    <mergeCell ref="J4:J5"/>
    <mergeCell ref="K4:K5"/>
    <mergeCell ref="B4:B5"/>
    <mergeCell ref="C4:C5"/>
  </mergeCells>
  <pageMargins left="0.7" right="0.7" top="0.75" bottom="0.75" header="0.3" footer="0.3"/>
  <pageSetup scale="74" orientation="landscape" r:id="rId1"/>
  <headerFooter>
    <oddFooter>&amp;R7</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
  <sheetViews>
    <sheetView zoomScaleNormal="100" workbookViewId="0">
      <selection activeCell="A20" sqref="A20"/>
    </sheetView>
  </sheetViews>
  <sheetFormatPr defaultColWidth="21.5" defaultRowHeight="13" x14ac:dyDescent="0.3"/>
  <cols>
    <col min="1" max="1" width="91.69921875" customWidth="1"/>
    <col min="2" max="2" width="13.19921875" customWidth="1"/>
    <col min="3" max="3" width="0.796875" customWidth="1"/>
    <col min="4" max="7" width="13.19921875" customWidth="1"/>
  </cols>
  <sheetData>
    <row r="1" spans="1:7" ht="12" customHeight="1" x14ac:dyDescent="0.3">
      <c r="A1" s="114" t="s">
        <v>23</v>
      </c>
      <c r="B1" s="9"/>
      <c r="C1" s="9"/>
      <c r="D1" s="9"/>
      <c r="E1" s="414"/>
      <c r="F1" s="381"/>
      <c r="G1" s="381"/>
    </row>
    <row r="2" spans="1:7" ht="32.15" customHeight="1" x14ac:dyDescent="0.3">
      <c r="A2" s="117" t="s">
        <v>186</v>
      </c>
      <c r="B2" s="37"/>
      <c r="C2" s="37"/>
      <c r="D2" s="37"/>
      <c r="E2" s="381"/>
      <c r="F2" s="384"/>
      <c r="G2" s="384"/>
    </row>
    <row r="3" spans="1:7" s="86" customFormat="1" ht="12" customHeight="1" x14ac:dyDescent="0.2">
      <c r="A3" s="52"/>
      <c r="B3" s="120" t="s">
        <v>101</v>
      </c>
      <c r="C3" s="121" t="s">
        <v>102</v>
      </c>
      <c r="D3" s="399" t="s">
        <v>103</v>
      </c>
      <c r="E3" s="415" t="s">
        <v>102</v>
      </c>
      <c r="F3" s="415" t="s">
        <v>102</v>
      </c>
      <c r="G3" s="415" t="s">
        <v>102</v>
      </c>
    </row>
    <row r="4" spans="1:7" s="86" customFormat="1" ht="12" customHeight="1" x14ac:dyDescent="0.25">
      <c r="A4" s="122" t="s">
        <v>145</v>
      </c>
      <c r="B4" s="59" t="s">
        <v>105</v>
      </c>
      <c r="C4" s="123"/>
      <c r="D4" s="60" t="s">
        <v>106</v>
      </c>
      <c r="E4" s="60" t="s">
        <v>107</v>
      </c>
      <c r="F4" s="177" t="s">
        <v>108</v>
      </c>
      <c r="G4" s="177" t="s">
        <v>105</v>
      </c>
    </row>
    <row r="5" spans="1:7" s="86" customFormat="1" ht="12" customHeight="1" x14ac:dyDescent="0.25">
      <c r="A5" s="86" t="s">
        <v>348</v>
      </c>
      <c r="B5" s="178"/>
      <c r="C5" s="178"/>
      <c r="D5" s="179"/>
      <c r="E5" s="179"/>
      <c r="F5" s="179"/>
      <c r="G5" s="179"/>
    </row>
    <row r="6" spans="1:7" s="86" customFormat="1" ht="12" customHeight="1" x14ac:dyDescent="0.25">
      <c r="A6" s="180" t="s">
        <v>187</v>
      </c>
      <c r="B6" s="178"/>
      <c r="C6" s="178"/>
      <c r="D6" s="179"/>
      <c r="E6" s="179"/>
      <c r="F6" s="179"/>
      <c r="G6" s="179"/>
    </row>
    <row r="7" spans="1:7" s="86" customFormat="1" ht="12" customHeight="1" x14ac:dyDescent="0.25">
      <c r="A7" s="65" t="s">
        <v>188</v>
      </c>
      <c r="B7" s="322">
        <v>18465</v>
      </c>
      <c r="C7" s="322"/>
      <c r="D7" s="323">
        <v>18540</v>
      </c>
      <c r="E7" s="323">
        <v>18196</v>
      </c>
      <c r="F7" s="323">
        <v>18534</v>
      </c>
      <c r="G7" s="323">
        <v>18156</v>
      </c>
    </row>
    <row r="8" spans="1:7" s="86" customFormat="1" ht="12" customHeight="1" x14ac:dyDescent="0.25">
      <c r="A8" s="65" t="s">
        <v>189</v>
      </c>
      <c r="B8" s="318">
        <v>21934</v>
      </c>
      <c r="C8" s="318"/>
      <c r="D8" s="319">
        <v>21996</v>
      </c>
      <c r="E8" s="319">
        <v>21677</v>
      </c>
      <c r="F8" s="319">
        <v>22015</v>
      </c>
      <c r="G8" s="319">
        <v>21639</v>
      </c>
    </row>
    <row r="9" spans="1:7" s="86" customFormat="1" ht="12" customHeight="1" x14ac:dyDescent="0.25">
      <c r="A9" s="65" t="s">
        <v>190</v>
      </c>
      <c r="B9" s="318">
        <v>23491</v>
      </c>
      <c r="C9" s="318"/>
      <c r="D9" s="319">
        <v>23449</v>
      </c>
      <c r="E9" s="319">
        <v>23145</v>
      </c>
      <c r="F9" s="319">
        <v>23500</v>
      </c>
      <c r="G9" s="319">
        <v>23136</v>
      </c>
    </row>
    <row r="10" spans="1:7" s="86" customFormat="1" ht="12" customHeight="1" x14ac:dyDescent="0.25">
      <c r="A10" s="65" t="s">
        <v>191</v>
      </c>
      <c r="B10" s="318">
        <v>162872</v>
      </c>
      <c r="C10" s="318"/>
      <c r="D10" s="319">
        <v>148695</v>
      </c>
      <c r="E10" s="319">
        <v>148399</v>
      </c>
      <c r="F10" s="319">
        <v>149226</v>
      </c>
      <c r="G10" s="319">
        <v>151101</v>
      </c>
    </row>
    <row r="11" spans="1:7" s="86" customFormat="1" ht="7" customHeight="1" x14ac:dyDescent="0.25">
      <c r="A11" s="157"/>
      <c r="B11" s="178"/>
      <c r="C11" s="178"/>
      <c r="D11" s="179"/>
      <c r="E11" s="179"/>
      <c r="F11" s="179"/>
      <c r="G11" s="179"/>
    </row>
    <row r="12" spans="1:7" s="86" customFormat="1" ht="12" customHeight="1" x14ac:dyDescent="0.25">
      <c r="A12" s="65" t="s">
        <v>192</v>
      </c>
      <c r="B12" s="178">
        <v>0.113</v>
      </c>
      <c r="C12" s="178"/>
      <c r="D12" s="179">
        <v>0.125</v>
      </c>
      <c r="E12" s="179">
        <v>0.123</v>
      </c>
      <c r="F12" s="179">
        <v>0.124</v>
      </c>
      <c r="G12" s="179">
        <v>0.12</v>
      </c>
    </row>
    <row r="13" spans="1:7" s="86" customFormat="1" ht="12" customHeight="1" x14ac:dyDescent="0.25">
      <c r="A13" s="65" t="s">
        <v>61</v>
      </c>
      <c r="B13" s="353">
        <v>13.5</v>
      </c>
      <c r="C13" s="353"/>
      <c r="D13" s="354">
        <v>14.8</v>
      </c>
      <c r="E13" s="354">
        <v>14.6</v>
      </c>
      <c r="F13" s="354">
        <v>14.8</v>
      </c>
      <c r="G13" s="354">
        <v>14.3</v>
      </c>
    </row>
    <row r="14" spans="1:7" s="86" customFormat="1" ht="12" customHeight="1" x14ac:dyDescent="0.25">
      <c r="A14" s="65" t="s">
        <v>62</v>
      </c>
      <c r="B14" s="353">
        <v>14.4</v>
      </c>
      <c r="C14" s="353"/>
      <c r="D14" s="354">
        <v>15.8</v>
      </c>
      <c r="E14" s="354">
        <v>15.6</v>
      </c>
      <c r="F14" s="354">
        <v>15.7</v>
      </c>
      <c r="G14" s="354">
        <v>15.3</v>
      </c>
    </row>
    <row r="15" spans="1:7" s="86" customFormat="1" ht="10" customHeight="1" x14ac:dyDescent="0.25">
      <c r="A15" s="63"/>
      <c r="B15" s="91"/>
      <c r="C15" s="91"/>
      <c r="D15" s="99"/>
      <c r="E15" s="99"/>
      <c r="F15" s="99"/>
      <c r="G15" s="99"/>
    </row>
    <row r="16" spans="1:7" s="86" customFormat="1" ht="12" customHeight="1" x14ac:dyDescent="0.25">
      <c r="A16" s="180" t="s">
        <v>193</v>
      </c>
      <c r="B16" s="100"/>
      <c r="C16" s="100"/>
      <c r="D16" s="101"/>
      <c r="E16" s="101"/>
      <c r="F16" s="101"/>
      <c r="G16" s="101"/>
    </row>
    <row r="17" spans="1:7" s="86" customFormat="1" ht="12" customHeight="1" x14ac:dyDescent="0.25">
      <c r="A17" s="65" t="s">
        <v>188</v>
      </c>
      <c r="B17" s="322">
        <v>18465</v>
      </c>
      <c r="C17" s="322"/>
      <c r="D17" s="323">
        <v>18540</v>
      </c>
      <c r="E17" s="323">
        <v>18196</v>
      </c>
      <c r="F17" s="323">
        <v>18534</v>
      </c>
      <c r="G17" s="323">
        <v>18156</v>
      </c>
    </row>
    <row r="18" spans="1:7" s="86" customFormat="1" ht="12" customHeight="1" x14ac:dyDescent="0.25">
      <c r="A18" s="65" t="s">
        <v>189</v>
      </c>
      <c r="B18" s="318">
        <v>21934</v>
      </c>
      <c r="C18" s="318"/>
      <c r="D18" s="319">
        <v>21996</v>
      </c>
      <c r="E18" s="319">
        <v>21677</v>
      </c>
      <c r="F18" s="319">
        <v>22015</v>
      </c>
      <c r="G18" s="319">
        <v>21639</v>
      </c>
    </row>
    <row r="19" spans="1:7" s="86" customFormat="1" ht="12" customHeight="1" x14ac:dyDescent="0.25">
      <c r="A19" s="65" t="s">
        <v>190</v>
      </c>
      <c r="B19" s="318">
        <v>23241</v>
      </c>
      <c r="C19" s="318"/>
      <c r="D19" s="319">
        <v>23233</v>
      </c>
      <c r="E19" s="319">
        <v>22921</v>
      </c>
      <c r="F19" s="319">
        <v>23300</v>
      </c>
      <c r="G19" s="319">
        <v>22941</v>
      </c>
    </row>
    <row r="20" spans="1:7" s="86" customFormat="1" ht="12" customHeight="1" x14ac:dyDescent="0.25">
      <c r="A20" s="65" t="s">
        <v>191</v>
      </c>
      <c r="B20" s="318">
        <v>162386</v>
      </c>
      <c r="C20" s="318"/>
      <c r="D20" s="319">
        <v>160898</v>
      </c>
      <c r="E20" s="319">
        <v>164172</v>
      </c>
      <c r="F20" s="319">
        <v>166570</v>
      </c>
      <c r="G20" s="319">
        <v>163618</v>
      </c>
    </row>
    <row r="21" spans="1:7" s="86" customFormat="1" ht="7" customHeight="1" x14ac:dyDescent="0.25">
      <c r="A21" s="157"/>
      <c r="B21" s="178"/>
      <c r="C21" s="178"/>
      <c r="D21" s="179"/>
      <c r="E21" s="179"/>
      <c r="F21" s="179"/>
      <c r="G21" s="179"/>
    </row>
    <row r="22" spans="1:7" s="86" customFormat="1" ht="12" customHeight="1" x14ac:dyDescent="0.25">
      <c r="A22" s="65" t="s">
        <v>192</v>
      </c>
      <c r="B22" s="178">
        <v>0.114</v>
      </c>
      <c r="C22" s="178"/>
      <c r="D22" s="179">
        <v>0.115</v>
      </c>
      <c r="E22" s="179">
        <v>0.111</v>
      </c>
      <c r="F22" s="179">
        <v>0.111</v>
      </c>
      <c r="G22" s="179">
        <v>0.111</v>
      </c>
    </row>
    <row r="23" spans="1:7" s="86" customFormat="1" ht="12" customHeight="1" x14ac:dyDescent="0.25">
      <c r="A23" s="65" t="s">
        <v>61</v>
      </c>
      <c r="B23" s="353">
        <v>13.5</v>
      </c>
      <c r="C23" s="353"/>
      <c r="D23" s="354">
        <v>13.7</v>
      </c>
      <c r="E23" s="354">
        <v>13.2</v>
      </c>
      <c r="F23" s="354">
        <v>13.2</v>
      </c>
      <c r="G23" s="354">
        <v>13.2</v>
      </c>
    </row>
    <row r="24" spans="1:7" s="86" customFormat="1" ht="12" customHeight="1" x14ac:dyDescent="0.25">
      <c r="A24" s="65" t="s">
        <v>62</v>
      </c>
      <c r="B24" s="353">
        <v>14.3</v>
      </c>
      <c r="C24" s="353"/>
      <c r="D24" s="354">
        <v>14.4</v>
      </c>
      <c r="E24" s="354">
        <v>14</v>
      </c>
      <c r="F24" s="354">
        <v>14</v>
      </c>
      <c r="G24" s="354">
        <v>14</v>
      </c>
    </row>
    <row r="25" spans="1:7" s="86" customFormat="1" ht="10" customHeight="1" x14ac:dyDescent="0.25">
      <c r="A25" s="63"/>
      <c r="B25" s="100"/>
      <c r="C25" s="100"/>
      <c r="D25" s="101"/>
      <c r="E25" s="101"/>
      <c r="F25" s="101"/>
      <c r="G25" s="101"/>
    </row>
    <row r="26" spans="1:7" s="86" customFormat="1" ht="12" customHeight="1" x14ac:dyDescent="0.25">
      <c r="A26" s="62" t="s">
        <v>63</v>
      </c>
      <c r="B26" s="178">
        <v>0.06</v>
      </c>
      <c r="C26" s="100"/>
      <c r="D26" s="179">
        <v>6.6000000000000003E-2</v>
      </c>
      <c r="E26" s="179">
        <v>6.5000000000000002E-2</v>
      </c>
      <c r="F26" s="179">
        <v>6.8000000000000005E-2</v>
      </c>
      <c r="G26" s="179">
        <v>6.8000000000000005E-2</v>
      </c>
    </row>
    <row r="27" spans="1:7" s="86" customFormat="1" ht="10" customHeight="1" x14ac:dyDescent="0.25">
      <c r="A27" s="63"/>
      <c r="B27" s="178"/>
      <c r="C27" s="178"/>
      <c r="D27" s="179"/>
      <c r="E27" s="179"/>
      <c r="F27" s="179"/>
      <c r="G27" s="179"/>
    </row>
    <row r="28" spans="1:7" s="86" customFormat="1" ht="12" customHeight="1" x14ac:dyDescent="0.25">
      <c r="A28" s="62" t="s">
        <v>194</v>
      </c>
      <c r="B28" s="100"/>
      <c r="C28" s="100"/>
      <c r="D28" s="101"/>
      <c r="E28" s="101"/>
      <c r="F28" s="101"/>
      <c r="G28" s="101"/>
    </row>
    <row r="29" spans="1:7" s="86" customFormat="1" ht="12" customHeight="1" x14ac:dyDescent="0.25">
      <c r="A29" s="65" t="s">
        <v>195</v>
      </c>
      <c r="B29" s="322">
        <v>392708</v>
      </c>
      <c r="C29" s="322"/>
      <c r="D29" s="323">
        <v>362452</v>
      </c>
      <c r="E29" s="323">
        <v>359023</v>
      </c>
      <c r="F29" s="323">
        <v>350747</v>
      </c>
      <c r="G29" s="323">
        <v>344829</v>
      </c>
    </row>
    <row r="30" spans="1:7" s="86" customFormat="1" ht="12" customHeight="1" x14ac:dyDescent="0.25">
      <c r="A30" s="65" t="s">
        <v>196</v>
      </c>
      <c r="B30" s="178">
        <v>5.6000000000000001E-2</v>
      </c>
      <c r="C30" s="178"/>
      <c r="D30" s="179">
        <v>6.0999999999999999E-2</v>
      </c>
      <c r="E30" s="179">
        <v>0.06</v>
      </c>
      <c r="F30" s="179">
        <v>6.3E-2</v>
      </c>
      <c r="G30" s="179">
        <v>6.3E-2</v>
      </c>
    </row>
    <row r="31" spans="1:7" s="86" customFormat="1" ht="10" customHeight="1" x14ac:dyDescent="0.25">
      <c r="A31" s="157"/>
      <c r="B31" s="50"/>
      <c r="C31" s="50"/>
      <c r="D31" s="51"/>
      <c r="E31" s="51"/>
      <c r="F31" s="51"/>
      <c r="G31" s="51"/>
    </row>
    <row r="32" spans="1:7" s="86" customFormat="1" ht="12" customHeight="1" x14ac:dyDescent="0.25">
      <c r="A32" s="181" t="s">
        <v>197</v>
      </c>
      <c r="B32" s="77">
        <v>1.1499999999999999</v>
      </c>
      <c r="C32" s="112"/>
      <c r="D32" s="142">
        <v>1.2</v>
      </c>
      <c r="E32" s="142">
        <v>1.17</v>
      </c>
      <c r="F32" s="142">
        <v>1.17</v>
      </c>
      <c r="G32" s="142">
        <v>1.18</v>
      </c>
    </row>
    <row r="33" spans="1:7" s="86" customFormat="1" ht="37" customHeight="1" x14ac:dyDescent="0.2">
      <c r="A33" s="416" t="s">
        <v>392</v>
      </c>
      <c r="B33" s="417"/>
      <c r="C33" s="398"/>
      <c r="D33" s="398"/>
      <c r="E33" s="403"/>
      <c r="F33" s="403"/>
      <c r="G33" s="403"/>
    </row>
  </sheetData>
  <mergeCells count="3">
    <mergeCell ref="E1:G2"/>
    <mergeCell ref="D3:G3"/>
    <mergeCell ref="A33:G33"/>
  </mergeCells>
  <pageMargins left="0.7" right="0.7" top="0.75" bottom="0.75" header="0.3" footer="0.3"/>
  <pageSetup scale="86" orientation="landscape" r:id="rId1"/>
  <headerFooter>
    <oddFooter>&amp;R8</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8"/>
  <sheetViews>
    <sheetView zoomScaleNormal="100" workbookViewId="0">
      <selection activeCell="H44" sqref="H44"/>
    </sheetView>
  </sheetViews>
  <sheetFormatPr defaultColWidth="21.5" defaultRowHeight="13" x14ac:dyDescent="0.3"/>
  <cols>
    <col min="1" max="1" width="71" customWidth="1"/>
    <col min="2" max="3" width="11" customWidth="1"/>
    <col min="4" max="4" width="3.5" customWidth="1"/>
    <col min="5" max="5" width="11" customWidth="1"/>
    <col min="6" max="6" width="3.5" customWidth="1"/>
    <col min="7" max="7" width="11" customWidth="1"/>
    <col min="8" max="8" width="3.5" customWidth="1"/>
    <col min="9" max="9" width="11" customWidth="1"/>
    <col min="10" max="10" width="3.5" customWidth="1"/>
    <col min="11" max="11" width="0.796875" customWidth="1"/>
    <col min="12" max="13" width="8.796875" customWidth="1"/>
    <col min="14" max="14" width="0.796875" hidden="1" customWidth="1"/>
    <col min="15" max="16" width="11" hidden="1" customWidth="1"/>
    <col min="17" max="17" width="0.796875" hidden="1" customWidth="1"/>
    <col min="18" max="18" width="10" hidden="1" customWidth="1"/>
  </cols>
  <sheetData>
    <row r="1" spans="1:18" s="137" customFormat="1" ht="12" customHeight="1" x14ac:dyDescent="0.25">
      <c r="A1" s="114" t="s">
        <v>23</v>
      </c>
      <c r="B1" s="136"/>
      <c r="C1" s="136"/>
      <c r="D1" s="136"/>
      <c r="E1" s="136"/>
      <c r="F1" s="136"/>
      <c r="G1" s="422"/>
      <c r="H1" s="423"/>
      <c r="I1" s="422"/>
      <c r="J1" s="423"/>
      <c r="K1" s="422"/>
      <c r="L1" s="424"/>
      <c r="M1" s="424"/>
      <c r="N1" s="422"/>
      <c r="O1" s="422"/>
      <c r="P1" s="425"/>
      <c r="Q1" s="425"/>
      <c r="R1" s="425"/>
    </row>
    <row r="2" spans="1:18" s="137" customFormat="1" ht="32.15" customHeight="1" x14ac:dyDescent="0.25">
      <c r="A2" s="117" t="s">
        <v>198</v>
      </c>
      <c r="B2" s="135"/>
      <c r="C2" s="135"/>
      <c r="D2" s="135"/>
      <c r="E2" s="118"/>
      <c r="F2" s="118"/>
      <c r="G2" s="423"/>
      <c r="H2" s="423"/>
      <c r="I2" s="423"/>
      <c r="J2" s="423"/>
      <c r="K2" s="423"/>
      <c r="L2" s="406"/>
      <c r="M2" s="406"/>
      <c r="N2" s="423"/>
      <c r="O2" s="426"/>
      <c r="P2" s="426"/>
      <c r="Q2" s="426"/>
      <c r="R2" s="426"/>
    </row>
    <row r="3" spans="1:18" ht="12" customHeight="1" x14ac:dyDescent="0.3">
      <c r="A3" s="28"/>
      <c r="B3" s="24"/>
      <c r="C3" s="24"/>
      <c r="D3" s="24"/>
      <c r="E3" s="23"/>
      <c r="F3" s="23"/>
      <c r="G3" s="23"/>
      <c r="H3" s="23"/>
      <c r="I3" s="23"/>
      <c r="J3" s="23"/>
      <c r="K3" s="23"/>
      <c r="L3" s="427"/>
      <c r="M3" s="427"/>
      <c r="N3" s="39"/>
      <c r="O3" s="24"/>
      <c r="P3" s="24"/>
      <c r="Q3" s="24"/>
      <c r="R3" s="24"/>
    </row>
    <row r="4" spans="1:18" s="86" customFormat="1" ht="12" customHeight="1" x14ac:dyDescent="0.25">
      <c r="A4" s="52"/>
      <c r="B4" s="56"/>
      <c r="C4" s="56"/>
      <c r="D4" s="56"/>
      <c r="E4" s="53"/>
      <c r="F4" s="53"/>
      <c r="G4" s="53"/>
      <c r="H4" s="53"/>
      <c r="I4" s="53"/>
      <c r="J4" s="53"/>
      <c r="K4" s="53"/>
      <c r="L4" s="396" t="s">
        <v>26</v>
      </c>
      <c r="M4" s="388"/>
      <c r="N4" s="54"/>
      <c r="O4" s="55"/>
      <c r="P4" s="56"/>
      <c r="Q4" s="56"/>
      <c r="R4" s="57" t="s">
        <v>27</v>
      </c>
    </row>
    <row r="5" spans="1:18" s="86" customFormat="1" ht="12" customHeight="1" x14ac:dyDescent="0.25">
      <c r="A5" s="122" t="s">
        <v>145</v>
      </c>
      <c r="B5" s="59" t="s">
        <v>28</v>
      </c>
      <c r="C5" s="60" t="s">
        <v>29</v>
      </c>
      <c r="D5" s="122" t="s">
        <v>199</v>
      </c>
      <c r="E5" s="60" t="s">
        <v>30</v>
      </c>
      <c r="F5" s="122" t="s">
        <v>199</v>
      </c>
      <c r="G5" s="60" t="s">
        <v>31</v>
      </c>
      <c r="H5" s="122" t="s">
        <v>199</v>
      </c>
      <c r="I5" s="60" t="s">
        <v>32</v>
      </c>
      <c r="J5" s="122" t="s">
        <v>199</v>
      </c>
      <c r="K5" s="56"/>
      <c r="L5" s="61" t="s">
        <v>29</v>
      </c>
      <c r="M5" s="61" t="s">
        <v>32</v>
      </c>
      <c r="N5" s="138"/>
      <c r="O5" s="59" t="s">
        <v>33</v>
      </c>
      <c r="P5" s="60" t="s">
        <v>34</v>
      </c>
      <c r="Q5" s="51"/>
      <c r="R5" s="59" t="s">
        <v>34</v>
      </c>
    </row>
    <row r="6" spans="1:18" s="86" customFormat="1" ht="12" customHeight="1" x14ac:dyDescent="0.25">
      <c r="A6" s="86" t="s">
        <v>200</v>
      </c>
      <c r="B6" s="54"/>
      <c r="C6" s="63"/>
      <c r="D6" s="63"/>
      <c r="E6" s="63"/>
      <c r="F6" s="63"/>
      <c r="G6" s="63"/>
      <c r="H6" s="63"/>
      <c r="I6" s="63"/>
      <c r="J6" s="63"/>
      <c r="K6" s="63"/>
      <c r="L6" s="54"/>
      <c r="M6" s="54"/>
      <c r="N6" s="54"/>
      <c r="O6" s="54"/>
      <c r="P6" s="63"/>
      <c r="Q6" s="63"/>
      <c r="R6" s="91"/>
    </row>
    <row r="7" spans="1:18" s="86" customFormat="1" ht="12" customHeight="1" x14ac:dyDescent="0.25">
      <c r="A7" s="64" t="s">
        <v>69</v>
      </c>
      <c r="B7" s="54"/>
      <c r="C7" s="63"/>
      <c r="D7" s="63"/>
      <c r="E7" s="63"/>
      <c r="F7" s="63"/>
      <c r="G7" s="63"/>
      <c r="H7" s="63"/>
      <c r="I7" s="63"/>
      <c r="J7" s="63"/>
      <c r="K7" s="63"/>
      <c r="L7" s="54"/>
      <c r="M7" s="54"/>
      <c r="N7" s="54"/>
      <c r="O7" s="54"/>
      <c r="P7" s="63"/>
      <c r="Q7" s="63"/>
      <c r="R7" s="91"/>
    </row>
    <row r="8" spans="1:18" s="86" customFormat="1" ht="12" customHeight="1" x14ac:dyDescent="0.25">
      <c r="A8" s="65" t="s">
        <v>349</v>
      </c>
      <c r="B8" s="322">
        <v>1101</v>
      </c>
      <c r="C8" s="323">
        <v>1098</v>
      </c>
      <c r="D8" s="323"/>
      <c r="E8" s="323">
        <v>1099</v>
      </c>
      <c r="F8" s="323"/>
      <c r="G8" s="323">
        <v>1086</v>
      </c>
      <c r="H8" s="323"/>
      <c r="I8" s="323">
        <v>1067</v>
      </c>
      <c r="J8" s="67"/>
      <c r="K8" s="67"/>
      <c r="L8" s="69">
        <v>0</v>
      </c>
      <c r="M8" s="69">
        <v>3.1865042174320526E-2</v>
      </c>
      <c r="N8" s="71"/>
      <c r="O8" s="66">
        <v>1101</v>
      </c>
      <c r="P8" s="67">
        <v>4322</v>
      </c>
      <c r="Q8" s="99"/>
      <c r="R8" s="69">
        <f t="shared" ref="R8:R18" si="0">(O8-P8)/P8</f>
        <v>-0.74525682554372974</v>
      </c>
    </row>
    <row r="9" spans="1:18" s="86" customFormat="1" ht="12" customHeight="1" x14ac:dyDescent="0.25">
      <c r="A9" s="65" t="s">
        <v>146</v>
      </c>
      <c r="B9" s="318">
        <v>46</v>
      </c>
      <c r="C9" s="319">
        <v>40</v>
      </c>
      <c r="D9" s="319"/>
      <c r="E9" s="319">
        <v>39</v>
      </c>
      <c r="F9" s="319"/>
      <c r="G9" s="319">
        <v>40</v>
      </c>
      <c r="H9" s="319"/>
      <c r="I9" s="319">
        <v>44</v>
      </c>
      <c r="J9" s="51"/>
      <c r="K9" s="51"/>
      <c r="L9" s="318">
        <v>15</v>
      </c>
      <c r="M9" s="318">
        <v>5</v>
      </c>
      <c r="N9" s="72"/>
      <c r="O9" s="50">
        <v>46</v>
      </c>
      <c r="P9" s="51">
        <v>198</v>
      </c>
      <c r="Q9" s="99"/>
      <c r="R9" s="69">
        <f t="shared" si="0"/>
        <v>-0.76767676767676762</v>
      </c>
    </row>
    <row r="10" spans="1:18" s="86" customFormat="1" ht="12" customHeight="1" x14ac:dyDescent="0.25">
      <c r="A10" s="65" t="s">
        <v>350</v>
      </c>
      <c r="B10" s="318">
        <v>470</v>
      </c>
      <c r="C10" s="319">
        <v>421</v>
      </c>
      <c r="D10" s="319"/>
      <c r="E10" s="319">
        <v>419</v>
      </c>
      <c r="F10" s="319"/>
      <c r="G10" s="319">
        <v>411</v>
      </c>
      <c r="H10" s="319"/>
      <c r="I10" s="319">
        <v>398</v>
      </c>
      <c r="J10" s="51"/>
      <c r="K10" s="51"/>
      <c r="L10" s="318">
        <v>12</v>
      </c>
      <c r="M10" s="318">
        <v>18</v>
      </c>
      <c r="N10" s="72"/>
      <c r="O10" s="50">
        <v>470</v>
      </c>
      <c r="P10" s="51">
        <v>1615</v>
      </c>
      <c r="Q10" s="99"/>
      <c r="R10" s="69">
        <f t="shared" si="0"/>
        <v>-0.70897832817337458</v>
      </c>
    </row>
    <row r="11" spans="1:18" s="86" customFormat="1" ht="12" customHeight="1" x14ac:dyDescent="0.25">
      <c r="A11" s="65" t="s">
        <v>72</v>
      </c>
      <c r="B11" s="318">
        <v>263</v>
      </c>
      <c r="C11" s="319">
        <v>264</v>
      </c>
      <c r="D11" s="319"/>
      <c r="E11" s="319">
        <v>324</v>
      </c>
      <c r="F11" s="319"/>
      <c r="G11" s="319">
        <v>291</v>
      </c>
      <c r="H11" s="319"/>
      <c r="I11" s="319">
        <v>251</v>
      </c>
      <c r="J11" s="51"/>
      <c r="K11" s="51"/>
      <c r="L11" s="50">
        <v>0</v>
      </c>
      <c r="M11" s="318">
        <v>5</v>
      </c>
      <c r="N11" s="72"/>
      <c r="O11" s="50">
        <v>263</v>
      </c>
      <c r="P11" s="51">
        <v>1099</v>
      </c>
      <c r="Q11" s="99"/>
      <c r="R11" s="69">
        <f t="shared" si="0"/>
        <v>-0.76069153776160148</v>
      </c>
    </row>
    <row r="12" spans="1:18" s="86" customFormat="1" ht="12" customHeight="1" x14ac:dyDescent="0.25">
      <c r="A12" s="73" t="s">
        <v>73</v>
      </c>
      <c r="B12" s="324">
        <v>149</v>
      </c>
      <c r="C12" s="325">
        <v>147</v>
      </c>
      <c r="D12" s="325"/>
      <c r="E12" s="325">
        <v>139</v>
      </c>
      <c r="F12" s="325"/>
      <c r="G12" s="325">
        <v>140</v>
      </c>
      <c r="H12" s="325"/>
      <c r="I12" s="325">
        <v>132</v>
      </c>
      <c r="J12" s="75"/>
      <c r="K12" s="75"/>
      <c r="L12" s="324">
        <v>1</v>
      </c>
      <c r="M12" s="324">
        <v>13</v>
      </c>
      <c r="N12" s="78"/>
      <c r="O12" s="74">
        <v>149</v>
      </c>
      <c r="P12" s="75">
        <v>553</v>
      </c>
      <c r="Q12" s="113"/>
      <c r="R12" s="77">
        <f t="shared" si="0"/>
        <v>-0.73056057866184454</v>
      </c>
    </row>
    <row r="13" spans="1:18" s="86" customFormat="1" ht="12" customHeight="1" x14ac:dyDescent="0.25">
      <c r="A13" s="79" t="s">
        <v>74</v>
      </c>
      <c r="B13" s="318">
        <v>2029</v>
      </c>
      <c r="C13" s="319">
        <v>1970</v>
      </c>
      <c r="D13" s="319"/>
      <c r="E13" s="319">
        <v>2020</v>
      </c>
      <c r="F13" s="319"/>
      <c r="G13" s="319">
        <v>1968</v>
      </c>
      <c r="H13" s="319"/>
      <c r="I13" s="319">
        <v>1892</v>
      </c>
      <c r="J13" s="51"/>
      <c r="K13" s="51"/>
      <c r="L13" s="318">
        <v>3</v>
      </c>
      <c r="M13" s="318">
        <v>7</v>
      </c>
      <c r="N13" s="72"/>
      <c r="O13" s="50">
        <v>2029</v>
      </c>
      <c r="P13" s="51">
        <v>7787</v>
      </c>
      <c r="Q13" s="99"/>
      <c r="R13" s="69">
        <f t="shared" si="0"/>
        <v>-0.73943752407859253</v>
      </c>
    </row>
    <row r="14" spans="1:18" s="86" customFormat="1" ht="12" customHeight="1" x14ac:dyDescent="0.25">
      <c r="A14" s="64" t="s">
        <v>76</v>
      </c>
      <c r="B14" s="318">
        <v>261</v>
      </c>
      <c r="C14" s="319">
        <v>151</v>
      </c>
      <c r="D14" s="319"/>
      <c r="E14" s="319">
        <v>160</v>
      </c>
      <c r="F14" s="319"/>
      <c r="G14" s="319">
        <v>153</v>
      </c>
      <c r="H14" s="319"/>
      <c r="I14" s="319">
        <v>157</v>
      </c>
      <c r="J14" s="51"/>
      <c r="K14" s="51"/>
      <c r="L14" s="318">
        <v>73</v>
      </c>
      <c r="M14" s="318">
        <v>66</v>
      </c>
      <c r="N14" s="72"/>
      <c r="O14" s="50">
        <v>261</v>
      </c>
      <c r="P14" s="51">
        <v>665</v>
      </c>
      <c r="Q14" s="99"/>
      <c r="R14" s="69">
        <f t="shared" si="0"/>
        <v>-0.60751879699248124</v>
      </c>
    </row>
    <row r="15" spans="1:18" s="86" customFormat="1" ht="12" customHeight="1" x14ac:dyDescent="0.25">
      <c r="A15" s="84" t="s">
        <v>351</v>
      </c>
      <c r="B15" s="324">
        <v>146</v>
      </c>
      <c r="C15" s="325">
        <v>115</v>
      </c>
      <c r="D15" s="325"/>
      <c r="E15" s="325">
        <v>116</v>
      </c>
      <c r="F15" s="325"/>
      <c r="G15" s="325">
        <v>112</v>
      </c>
      <c r="H15" s="325"/>
      <c r="I15" s="325">
        <v>112</v>
      </c>
      <c r="J15" s="75"/>
      <c r="K15" s="75"/>
      <c r="L15" s="324">
        <v>27</v>
      </c>
      <c r="M15" s="324">
        <v>30</v>
      </c>
      <c r="N15" s="78"/>
      <c r="O15" s="74">
        <v>146</v>
      </c>
      <c r="P15" s="75">
        <v>474</v>
      </c>
      <c r="Q15" s="113"/>
      <c r="R15" s="77">
        <f t="shared" si="0"/>
        <v>-0.69198312236286919</v>
      </c>
    </row>
    <row r="16" spans="1:18" s="86" customFormat="1" ht="12" customHeight="1" x14ac:dyDescent="0.25">
      <c r="A16" s="79" t="s">
        <v>39</v>
      </c>
      <c r="B16" s="305">
        <v>2436</v>
      </c>
      <c r="C16" s="306">
        <v>2236</v>
      </c>
      <c r="D16" s="306"/>
      <c r="E16" s="306">
        <v>2296</v>
      </c>
      <c r="F16" s="306"/>
      <c r="G16" s="306">
        <v>2233</v>
      </c>
      <c r="H16" s="306"/>
      <c r="I16" s="306">
        <v>2161</v>
      </c>
      <c r="J16" s="80"/>
      <c r="K16" s="51"/>
      <c r="L16" s="318">
        <v>9</v>
      </c>
      <c r="M16" s="318">
        <v>13</v>
      </c>
      <c r="N16" s="72"/>
      <c r="O16" s="81">
        <v>2436</v>
      </c>
      <c r="P16" s="80">
        <v>8926</v>
      </c>
      <c r="Q16" s="99"/>
      <c r="R16" s="69">
        <f t="shared" si="0"/>
        <v>-0.72708940174770331</v>
      </c>
    </row>
    <row r="17" spans="1:18" s="86" customFormat="1" ht="12" customHeight="1" x14ac:dyDescent="0.25">
      <c r="A17" s="84" t="s">
        <v>41</v>
      </c>
      <c r="B17" s="324">
        <v>806</v>
      </c>
      <c r="C17" s="325">
        <v>778</v>
      </c>
      <c r="D17" s="325"/>
      <c r="E17" s="325">
        <v>761</v>
      </c>
      <c r="F17" s="325"/>
      <c r="G17" s="325">
        <v>783</v>
      </c>
      <c r="H17" s="325"/>
      <c r="I17" s="325">
        <v>804</v>
      </c>
      <c r="J17" s="75"/>
      <c r="K17" s="75"/>
      <c r="L17" s="324">
        <v>4</v>
      </c>
      <c r="M17" s="74">
        <v>0</v>
      </c>
      <c r="N17" s="78"/>
      <c r="O17" s="74">
        <v>806</v>
      </c>
      <c r="P17" s="75">
        <v>3372</v>
      </c>
      <c r="Q17" s="113"/>
      <c r="R17" s="77">
        <f t="shared" si="0"/>
        <v>-0.76097271648873077</v>
      </c>
    </row>
    <row r="18" spans="1:18" s="86" customFormat="1" ht="12" customHeight="1" x14ac:dyDescent="0.25">
      <c r="A18" s="79" t="s">
        <v>42</v>
      </c>
      <c r="B18" s="318">
        <v>3242</v>
      </c>
      <c r="C18" s="319">
        <v>3014</v>
      </c>
      <c r="D18" s="319"/>
      <c r="E18" s="319">
        <v>3057</v>
      </c>
      <c r="F18" s="319"/>
      <c r="G18" s="319">
        <v>3016</v>
      </c>
      <c r="H18" s="319"/>
      <c r="I18" s="319">
        <v>2965</v>
      </c>
      <c r="J18" s="51"/>
      <c r="K18" s="51"/>
      <c r="L18" s="318">
        <v>8</v>
      </c>
      <c r="M18" s="318">
        <v>9</v>
      </c>
      <c r="N18" s="72"/>
      <c r="O18" s="50">
        <v>3242</v>
      </c>
      <c r="P18" s="51">
        <v>12298</v>
      </c>
      <c r="Q18" s="99"/>
      <c r="R18" s="69">
        <f t="shared" si="0"/>
        <v>-0.73637989917059687</v>
      </c>
    </row>
    <row r="19" spans="1:18" s="86" customFormat="1" ht="12" customHeight="1" x14ac:dyDescent="0.25">
      <c r="A19" s="86" t="s">
        <v>43</v>
      </c>
      <c r="B19" s="318">
        <v>149</v>
      </c>
      <c r="C19" s="319">
        <v>-5</v>
      </c>
      <c r="D19" s="319"/>
      <c r="E19" s="319">
        <v>-15</v>
      </c>
      <c r="F19" s="319"/>
      <c r="G19" s="319">
        <v>-4</v>
      </c>
      <c r="H19" s="319"/>
      <c r="I19" s="319">
        <v>8</v>
      </c>
      <c r="J19" s="51"/>
      <c r="K19" s="51"/>
      <c r="L19" s="337" t="s">
        <v>38</v>
      </c>
      <c r="M19" s="337" t="s">
        <v>38</v>
      </c>
      <c r="N19" s="50"/>
      <c r="O19" s="50">
        <v>149</v>
      </c>
      <c r="P19" s="51">
        <v>1</v>
      </c>
      <c r="Q19" s="51"/>
      <c r="R19" s="87" t="s">
        <v>38</v>
      </c>
    </row>
    <row r="20" spans="1:18" s="86" customFormat="1" ht="12" customHeight="1" x14ac:dyDescent="0.25">
      <c r="A20" s="86" t="s">
        <v>201</v>
      </c>
      <c r="B20" s="318">
        <v>1969</v>
      </c>
      <c r="C20" s="319">
        <v>2160</v>
      </c>
      <c r="D20" s="319"/>
      <c r="E20" s="319">
        <v>1952</v>
      </c>
      <c r="F20" s="319"/>
      <c r="G20" s="319">
        <v>1943</v>
      </c>
      <c r="H20" s="319"/>
      <c r="I20" s="319">
        <v>1961</v>
      </c>
      <c r="J20" s="51"/>
      <c r="K20" s="51"/>
      <c r="L20" s="318">
        <v>-9</v>
      </c>
      <c r="M20" s="50">
        <v>0</v>
      </c>
      <c r="N20" s="72"/>
      <c r="O20" s="50">
        <v>1969</v>
      </c>
      <c r="P20" s="51">
        <v>7929</v>
      </c>
      <c r="Q20" s="99"/>
      <c r="R20" s="69">
        <f>(O20-P20)/P20</f>
        <v>-0.75167108084247702</v>
      </c>
    </row>
    <row r="21" spans="1:18" s="86" customFormat="1" ht="12" customHeight="1" x14ac:dyDescent="0.25">
      <c r="A21" s="88" t="s">
        <v>89</v>
      </c>
      <c r="B21" s="324">
        <v>18</v>
      </c>
      <c r="C21" s="325">
        <v>19</v>
      </c>
      <c r="D21" s="325"/>
      <c r="E21" s="325">
        <v>21</v>
      </c>
      <c r="F21" s="325"/>
      <c r="G21" s="325">
        <v>20</v>
      </c>
      <c r="H21" s="325"/>
      <c r="I21" s="325">
        <v>20</v>
      </c>
      <c r="J21" s="75"/>
      <c r="K21" s="75"/>
      <c r="L21" s="324">
        <v>-5</v>
      </c>
      <c r="M21" s="324">
        <v>-10</v>
      </c>
      <c r="N21" s="78"/>
      <c r="O21" s="74">
        <v>18</v>
      </c>
      <c r="P21" s="75">
        <v>129</v>
      </c>
      <c r="Q21" s="113"/>
      <c r="R21" s="77">
        <f>(O21-P21)/P21</f>
        <v>-0.86046511627906974</v>
      </c>
    </row>
    <row r="22" spans="1:18" s="86" customFormat="1" ht="12" customHeight="1" x14ac:dyDescent="0.25">
      <c r="A22" s="79" t="s">
        <v>91</v>
      </c>
      <c r="B22" s="356">
        <v>1987</v>
      </c>
      <c r="C22" s="357">
        <v>2179</v>
      </c>
      <c r="D22" s="357"/>
      <c r="E22" s="357">
        <v>1973</v>
      </c>
      <c r="F22" s="357"/>
      <c r="G22" s="357">
        <v>1963</v>
      </c>
      <c r="H22" s="357"/>
      <c r="I22" s="357">
        <v>1981</v>
      </c>
      <c r="J22" s="183"/>
      <c r="K22" s="51"/>
      <c r="L22" s="356">
        <v>-9</v>
      </c>
      <c r="M22" s="182">
        <v>0</v>
      </c>
      <c r="N22" s="185"/>
      <c r="O22" s="182">
        <v>1987</v>
      </c>
      <c r="P22" s="183">
        <v>8058</v>
      </c>
      <c r="Q22" s="186"/>
      <c r="R22" s="184">
        <f>(O22-P22)/P22</f>
        <v>-0.75341275750806647</v>
      </c>
    </row>
    <row r="23" spans="1:18" s="86" customFormat="1" ht="12" customHeight="1" x14ac:dyDescent="0.25">
      <c r="A23" s="187" t="s">
        <v>202</v>
      </c>
      <c r="B23" s="330">
        <v>1106</v>
      </c>
      <c r="C23" s="331">
        <v>840</v>
      </c>
      <c r="D23" s="331"/>
      <c r="E23" s="331">
        <v>1099</v>
      </c>
      <c r="F23" s="331"/>
      <c r="G23" s="331">
        <v>1057</v>
      </c>
      <c r="H23" s="331"/>
      <c r="I23" s="331">
        <v>976</v>
      </c>
      <c r="J23" s="97"/>
      <c r="K23" s="97"/>
      <c r="L23" s="77">
        <v>0.31666666666666665</v>
      </c>
      <c r="M23" s="77">
        <v>0.13319672131147542</v>
      </c>
      <c r="N23" s="130"/>
      <c r="O23" s="96">
        <v>1106</v>
      </c>
      <c r="P23" s="97">
        <v>4239</v>
      </c>
      <c r="Q23" s="113"/>
      <c r="R23" s="77">
        <f>(O23-P23)/P23</f>
        <v>-0.73908940787921684</v>
      </c>
    </row>
    <row r="24" spans="1:18" s="86" customFormat="1" ht="12" customHeight="1" x14ac:dyDescent="0.25">
      <c r="A24" s="63"/>
      <c r="B24" s="66"/>
      <c r="C24" s="67"/>
      <c r="D24" s="67"/>
      <c r="E24" s="67"/>
      <c r="F24" s="67"/>
      <c r="G24" s="67"/>
      <c r="H24" s="67"/>
      <c r="I24" s="67"/>
      <c r="J24" s="67"/>
      <c r="K24" s="67"/>
      <c r="L24" s="69"/>
      <c r="M24" s="69"/>
      <c r="N24" s="66"/>
      <c r="O24" s="66"/>
      <c r="P24" s="67"/>
      <c r="Q24" s="67"/>
      <c r="R24" s="69"/>
    </row>
    <row r="25" spans="1:18" s="86" customFormat="1" ht="12" customHeight="1" x14ac:dyDescent="0.25">
      <c r="A25" s="86" t="s">
        <v>50</v>
      </c>
      <c r="B25" s="69">
        <v>0.34</v>
      </c>
      <c r="C25" s="188">
        <v>0.28000000000000003</v>
      </c>
      <c r="D25" s="188"/>
      <c r="E25" s="188">
        <v>0.36</v>
      </c>
      <c r="F25" s="188"/>
      <c r="G25" s="188">
        <v>0.35</v>
      </c>
      <c r="H25" s="188"/>
      <c r="I25" s="188">
        <v>0.33</v>
      </c>
      <c r="J25" s="188"/>
      <c r="K25" s="188"/>
      <c r="L25" s="69"/>
      <c r="M25" s="69"/>
      <c r="N25" s="69"/>
      <c r="O25" s="69">
        <v>0.34</v>
      </c>
      <c r="P25" s="188">
        <v>0.34</v>
      </c>
      <c r="Q25" s="188"/>
      <c r="R25" s="69"/>
    </row>
    <row r="26" spans="1:18" s="86" customFormat="1" ht="12" customHeight="1" x14ac:dyDescent="0.25">
      <c r="A26" s="63"/>
      <c r="B26" s="66"/>
      <c r="C26" s="67"/>
      <c r="D26" s="67"/>
      <c r="E26" s="67"/>
      <c r="F26" s="67"/>
      <c r="G26" s="67"/>
      <c r="H26" s="67"/>
      <c r="I26" s="67"/>
      <c r="J26" s="67"/>
      <c r="K26" s="67"/>
      <c r="L26" s="69"/>
      <c r="M26" s="69"/>
      <c r="N26" s="66"/>
      <c r="O26" s="66"/>
      <c r="P26" s="67"/>
      <c r="Q26" s="67"/>
      <c r="R26" s="69"/>
    </row>
    <row r="27" spans="1:18" s="86" customFormat="1" ht="12" customHeight="1" x14ac:dyDescent="0.25">
      <c r="A27" s="86" t="s">
        <v>203</v>
      </c>
      <c r="B27" s="66"/>
      <c r="C27" s="67"/>
      <c r="D27" s="67"/>
      <c r="E27" s="67"/>
      <c r="F27" s="67"/>
      <c r="G27" s="67"/>
      <c r="H27" s="67"/>
      <c r="I27" s="67"/>
      <c r="J27" s="67"/>
      <c r="K27" s="67"/>
      <c r="L27" s="69"/>
      <c r="M27" s="69"/>
      <c r="N27" s="66"/>
      <c r="O27" s="66"/>
      <c r="P27" s="67"/>
      <c r="Q27" s="67"/>
      <c r="R27" s="69"/>
    </row>
    <row r="28" spans="1:18" s="86" customFormat="1" ht="12" customHeight="1" x14ac:dyDescent="0.25">
      <c r="A28" s="65" t="s">
        <v>204</v>
      </c>
      <c r="B28" s="322">
        <v>1531</v>
      </c>
      <c r="C28" s="323">
        <v>1411</v>
      </c>
      <c r="D28" s="323"/>
      <c r="E28" s="323">
        <v>1411</v>
      </c>
      <c r="F28" s="323"/>
      <c r="G28" s="323">
        <v>1397</v>
      </c>
      <c r="H28" s="323"/>
      <c r="I28" s="323">
        <v>1415</v>
      </c>
      <c r="J28" s="67"/>
      <c r="K28" s="67"/>
      <c r="L28" s="69">
        <v>8.5046066619418853E-2</v>
      </c>
      <c r="M28" s="69">
        <v>8.1978798586572435E-2</v>
      </c>
      <c r="N28" s="71"/>
      <c r="O28" s="66">
        <v>1531</v>
      </c>
      <c r="P28" s="67">
        <v>5932</v>
      </c>
      <c r="Q28" s="99"/>
      <c r="R28" s="69">
        <f t="shared" ref="R28:R33" si="1">(O28-P28)/P28</f>
        <v>-0.74190829399865144</v>
      </c>
    </row>
    <row r="29" spans="1:18" s="86" customFormat="1" ht="12" customHeight="1" x14ac:dyDescent="0.25">
      <c r="A29" s="65" t="s">
        <v>205</v>
      </c>
      <c r="B29" s="318">
        <v>653</v>
      </c>
      <c r="C29" s="319">
        <v>579</v>
      </c>
      <c r="D29" s="319"/>
      <c r="E29" s="319">
        <v>575</v>
      </c>
      <c r="F29" s="319"/>
      <c r="G29" s="319">
        <v>572</v>
      </c>
      <c r="H29" s="319"/>
      <c r="I29" s="319">
        <v>561</v>
      </c>
      <c r="J29" s="51"/>
      <c r="K29" s="51"/>
      <c r="L29" s="318">
        <v>13</v>
      </c>
      <c r="M29" s="318">
        <v>16</v>
      </c>
      <c r="N29" s="71"/>
      <c r="O29" s="50">
        <v>653</v>
      </c>
      <c r="P29" s="51">
        <v>2255</v>
      </c>
      <c r="Q29" s="99"/>
      <c r="R29" s="69">
        <f t="shared" si="1"/>
        <v>-0.71042128603104215</v>
      </c>
    </row>
    <row r="30" spans="1:18" s="86" customFormat="1" ht="12" customHeight="1" x14ac:dyDescent="0.25">
      <c r="A30" s="65" t="s">
        <v>206</v>
      </c>
      <c r="B30" s="318">
        <v>419</v>
      </c>
      <c r="C30" s="319">
        <v>415</v>
      </c>
      <c r="D30" s="319"/>
      <c r="E30" s="319">
        <v>466</v>
      </c>
      <c r="F30" s="319"/>
      <c r="G30" s="319">
        <v>446</v>
      </c>
      <c r="H30" s="319"/>
      <c r="I30" s="319">
        <v>396</v>
      </c>
      <c r="J30" s="51"/>
      <c r="K30" s="51"/>
      <c r="L30" s="318">
        <v>1</v>
      </c>
      <c r="M30" s="318">
        <v>6</v>
      </c>
      <c r="N30" s="71"/>
      <c r="O30" s="50">
        <v>419</v>
      </c>
      <c r="P30" s="51">
        <v>1743</v>
      </c>
      <c r="Q30" s="99"/>
      <c r="R30" s="69">
        <f t="shared" si="1"/>
        <v>-0.75960986804360298</v>
      </c>
    </row>
    <row r="31" spans="1:18" s="86" customFormat="1" ht="12" customHeight="1" x14ac:dyDescent="0.25">
      <c r="A31" s="65" t="s">
        <v>207</v>
      </c>
      <c r="B31" s="318">
        <v>339</v>
      </c>
      <c r="C31" s="319">
        <v>329</v>
      </c>
      <c r="D31" s="319"/>
      <c r="E31" s="319">
        <v>312</v>
      </c>
      <c r="F31" s="319"/>
      <c r="G31" s="319">
        <v>317</v>
      </c>
      <c r="H31" s="319"/>
      <c r="I31" s="319">
        <v>317</v>
      </c>
      <c r="J31" s="51"/>
      <c r="K31" s="51"/>
      <c r="L31" s="318">
        <v>3</v>
      </c>
      <c r="M31" s="318">
        <v>7</v>
      </c>
      <c r="N31" s="71"/>
      <c r="O31" s="50">
        <v>339</v>
      </c>
      <c r="P31" s="51">
        <v>1302</v>
      </c>
      <c r="Q31" s="99"/>
      <c r="R31" s="69">
        <f t="shared" si="1"/>
        <v>-0.73963133640552992</v>
      </c>
    </row>
    <row r="32" spans="1:18" s="86" customFormat="1" ht="12" customHeight="1" x14ac:dyDescent="0.25">
      <c r="A32" s="73" t="s">
        <v>208</v>
      </c>
      <c r="B32" s="324">
        <v>300</v>
      </c>
      <c r="C32" s="325">
        <v>280</v>
      </c>
      <c r="D32" s="325"/>
      <c r="E32" s="325">
        <v>293</v>
      </c>
      <c r="F32" s="325"/>
      <c r="G32" s="325">
        <v>284</v>
      </c>
      <c r="H32" s="325"/>
      <c r="I32" s="325">
        <v>276</v>
      </c>
      <c r="J32" s="75"/>
      <c r="K32" s="75"/>
      <c r="L32" s="324">
        <v>7</v>
      </c>
      <c r="M32" s="324">
        <v>9</v>
      </c>
      <c r="N32" s="130"/>
      <c r="O32" s="74">
        <v>300</v>
      </c>
      <c r="P32" s="75">
        <v>1066</v>
      </c>
      <c r="Q32" s="113"/>
      <c r="R32" s="77">
        <f t="shared" si="1"/>
        <v>-0.7185741088180112</v>
      </c>
    </row>
    <row r="33" spans="1:18" s="86" customFormat="1" ht="12" customHeight="1" x14ac:dyDescent="0.25">
      <c r="A33" s="166" t="s">
        <v>209</v>
      </c>
      <c r="B33" s="330">
        <v>3242</v>
      </c>
      <c r="C33" s="331">
        <v>3014</v>
      </c>
      <c r="D33" s="355"/>
      <c r="E33" s="331">
        <v>3057</v>
      </c>
      <c r="F33" s="355"/>
      <c r="G33" s="331">
        <v>3016</v>
      </c>
      <c r="H33" s="355"/>
      <c r="I33" s="331">
        <v>2965</v>
      </c>
      <c r="J33" s="189"/>
      <c r="K33" s="75"/>
      <c r="L33" s="77">
        <v>7.5646980756469806E-2</v>
      </c>
      <c r="M33" s="77">
        <v>9.3423271500843175E-2</v>
      </c>
      <c r="N33" s="71"/>
      <c r="O33" s="96">
        <v>3242</v>
      </c>
      <c r="P33" s="97">
        <v>12298</v>
      </c>
      <c r="Q33" s="99"/>
      <c r="R33" s="69">
        <f t="shared" si="1"/>
        <v>-0.73637989917059687</v>
      </c>
    </row>
    <row r="34" spans="1:18" s="86" customFormat="1" ht="12" customHeight="1" x14ac:dyDescent="0.2">
      <c r="A34" s="428" t="s">
        <v>393</v>
      </c>
      <c r="B34" s="412"/>
      <c r="C34" s="412"/>
      <c r="D34" s="429"/>
      <c r="E34" s="412"/>
      <c r="F34" s="429"/>
      <c r="G34" s="412"/>
      <c r="H34" s="429"/>
      <c r="I34" s="412"/>
      <c r="J34" s="429"/>
      <c r="K34" s="412"/>
      <c r="L34" s="412"/>
      <c r="M34" s="412"/>
      <c r="N34" s="190"/>
      <c r="O34" s="190"/>
      <c r="P34" s="190"/>
      <c r="Q34" s="190"/>
      <c r="R34" s="190"/>
    </row>
    <row r="35" spans="1:18" s="86" customFormat="1" ht="12" customHeight="1" x14ac:dyDescent="0.2">
      <c r="A35" s="387" t="s">
        <v>394</v>
      </c>
      <c r="B35" s="386"/>
      <c r="C35" s="386"/>
      <c r="D35" s="398"/>
      <c r="E35" s="386"/>
      <c r="F35" s="398"/>
      <c r="G35" s="386"/>
      <c r="H35" s="398"/>
      <c r="I35" s="386"/>
      <c r="J35" s="398"/>
      <c r="K35" s="386"/>
      <c r="L35" s="386"/>
      <c r="M35" s="386"/>
      <c r="N35" s="386"/>
      <c r="O35" s="386"/>
      <c r="P35" s="386"/>
      <c r="Q35" s="386"/>
      <c r="R35" s="386"/>
    </row>
    <row r="36" spans="1:18" s="86" customFormat="1" ht="12" customHeight="1" x14ac:dyDescent="0.2">
      <c r="A36" s="387" t="s">
        <v>396</v>
      </c>
      <c r="B36" s="398"/>
      <c r="C36" s="398"/>
      <c r="D36" s="398"/>
      <c r="E36" s="398"/>
      <c r="F36" s="398"/>
      <c r="G36" s="398"/>
      <c r="H36" s="398"/>
      <c r="I36" s="398"/>
      <c r="J36" s="398"/>
      <c r="K36" s="398"/>
      <c r="L36" s="398"/>
      <c r="M36" s="398"/>
      <c r="N36" s="398"/>
      <c r="O36" s="398"/>
      <c r="P36" s="398"/>
      <c r="Q36" s="398"/>
      <c r="R36" s="398"/>
    </row>
    <row r="37" spans="1:18" s="86" customFormat="1" ht="12" customHeight="1" x14ac:dyDescent="0.2">
      <c r="A37" s="387" t="s">
        <v>395</v>
      </c>
      <c r="B37" s="418"/>
      <c r="C37" s="398"/>
      <c r="D37" s="398"/>
      <c r="E37" s="418"/>
      <c r="F37" s="398"/>
      <c r="G37" s="418"/>
      <c r="H37" s="398"/>
      <c r="I37" s="418"/>
      <c r="J37" s="398"/>
      <c r="K37" s="419"/>
      <c r="L37" s="420"/>
      <c r="M37" s="420"/>
      <c r="N37" s="421"/>
      <c r="O37" s="421"/>
      <c r="P37" s="421"/>
      <c r="Q37" s="420"/>
      <c r="R37" s="420"/>
    </row>
    <row r="38" spans="1:18" s="86" customFormat="1" ht="12" customHeight="1" x14ac:dyDescent="0.2">
      <c r="A38" s="387" t="s">
        <v>65</v>
      </c>
      <c r="B38" s="386"/>
      <c r="C38" s="386"/>
      <c r="D38" s="398"/>
      <c r="E38" s="386"/>
      <c r="F38" s="398"/>
      <c r="G38" s="386"/>
      <c r="H38" s="398"/>
      <c r="I38" s="386"/>
      <c r="J38" s="398"/>
      <c r="K38" s="386"/>
      <c r="L38" s="386"/>
      <c r="M38" s="386"/>
      <c r="N38" s="386"/>
      <c r="O38" s="386"/>
      <c r="P38" s="386"/>
      <c r="Q38" s="386"/>
      <c r="R38" s="386"/>
    </row>
  </sheetData>
  <mergeCells count="8">
    <mergeCell ref="A36:R36"/>
    <mergeCell ref="A37:R37"/>
    <mergeCell ref="A38:R38"/>
    <mergeCell ref="G1:R2"/>
    <mergeCell ref="L3:M3"/>
    <mergeCell ref="L4:M4"/>
    <mergeCell ref="A34:M34"/>
    <mergeCell ref="A35:R35"/>
  </mergeCells>
  <pageMargins left="0.7" right="0.7" top="0.75" bottom="0.75" header="0.3" footer="0.3"/>
  <pageSetup scale="86" orientation="landscape" r:id="rId1"/>
  <headerFooter>
    <oddFooter>&amp;R9</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19</vt:i4>
      </vt:variant>
    </vt:vector>
  </HeadingPairs>
  <TitlesOfParts>
    <vt:vector size="38" baseType="lpstr">
      <vt:lpstr>Cover</vt:lpstr>
      <vt:lpstr>Table of Contents</vt:lpstr>
      <vt:lpstr>Consolidated financial highligh</vt:lpstr>
      <vt:lpstr>Consolidated income statement</vt:lpstr>
      <vt:lpstr>Consolidated balance sheet</vt:lpstr>
      <vt:lpstr>Fee and other revenue</vt:lpstr>
      <vt:lpstr>Average balances and interest r</vt:lpstr>
      <vt:lpstr>Capital and liquidity</vt:lpstr>
      <vt:lpstr>Investment Services business</vt:lpstr>
      <vt:lpstr>Investment Services business co</vt:lpstr>
      <vt:lpstr>Investment Management business</vt:lpstr>
      <vt:lpstr>AUM and AUM Flows</vt:lpstr>
      <vt:lpstr>Other segment</vt:lpstr>
      <vt:lpstr>Securities portfolio</vt:lpstr>
      <vt:lpstr>Allowance for credit losses and</vt:lpstr>
      <vt:lpstr>Supplemental information - Expl</vt:lpstr>
      <vt:lpstr>Reconciliaton tables, page 1</vt:lpstr>
      <vt:lpstr>Reconciliation tables, page 2</vt:lpstr>
      <vt:lpstr>Segment Reporting changes</vt:lpstr>
      <vt:lpstr>'Allowance for credit losses and'!Print_Area</vt:lpstr>
      <vt:lpstr>'AUM and AUM Flows'!Print_Area</vt:lpstr>
      <vt:lpstr>'Average balances and interest r'!Print_Area</vt:lpstr>
      <vt:lpstr>'Capital and liquidity'!Print_Area</vt:lpstr>
      <vt:lpstr>'Consolidated balance sheet'!Print_Area</vt:lpstr>
      <vt:lpstr>'Consolidated financial highligh'!Print_Area</vt:lpstr>
      <vt:lpstr>'Consolidated income statement'!Print_Area</vt:lpstr>
      <vt:lpstr>Cover!Print_Area</vt:lpstr>
      <vt:lpstr>'Fee and other revenue'!Print_Area</vt:lpstr>
      <vt:lpstr>'Investment Management business'!Print_Area</vt:lpstr>
      <vt:lpstr>'Investment Services business'!Print_Area</vt:lpstr>
      <vt:lpstr>'Investment Services business co'!Print_Area</vt:lpstr>
      <vt:lpstr>'Other segment'!Print_Area</vt:lpstr>
      <vt:lpstr>'Reconciliation tables, page 2'!Print_Area</vt:lpstr>
      <vt:lpstr>'Reconciliaton tables, page 1'!Print_Area</vt:lpstr>
      <vt:lpstr>'Securities portfolio'!Print_Area</vt:lpstr>
      <vt:lpstr>'Segment Reporting changes'!Print_Area</vt:lpstr>
      <vt:lpstr>'Supplemental information - Expl'!Print_Area</vt:lpstr>
      <vt:lpstr>'Table of Contents'!Print_Area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Workbook - Supplement_1Q20</dc:title>
  <dc:creator>Workiva - Matt Bates</dc:creator>
  <cp:lastModifiedBy>DeLaney, Dawna M</cp:lastModifiedBy>
  <cp:lastPrinted>2020-04-15T16:37:11Z</cp:lastPrinted>
  <dcterms:created xsi:type="dcterms:W3CDTF">2020-04-14T17:25:41Z</dcterms:created>
  <dcterms:modified xsi:type="dcterms:W3CDTF">2020-04-16T00:50:50Z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